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adler\Downloads\"/>
    </mc:Choice>
  </mc:AlternateContent>
  <xr:revisionPtr revIDLastSave="0" documentId="13_ncr:1_{258B9D06-75BC-471F-878C-A0C9FDF8C5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utorial" sheetId="6" r:id="rId1"/>
    <sheet name="Main | Principal" sheetId="1" r:id="rId2"/>
    <sheet name="1_ATL_GSL" sheetId="2" r:id="rId3"/>
    <sheet name="2_PE_GP" sheetId="3" r:id="rId4"/>
    <sheet name="3_PPE_GPP" sheetId="4" r:id="rId5"/>
    <sheet name="4_OE_OG" sheetId="5" r:id="rId6"/>
  </sheets>
  <definedNames>
    <definedName name="_xlnm._FilterDatabase" localSheetId="3" hidden="1">'2_PE_GP'!$E$1:$E$245</definedName>
    <definedName name="_xlnm.Print_Area" localSheetId="2">'1_ATL_GSL'!$B$2:$K$57</definedName>
    <definedName name="_xlnm.Print_Area" localSheetId="3">'2_PE_GP'!$B$2:$K$245</definedName>
    <definedName name="_xlnm.Print_Area" localSheetId="4">'3_PPE_GPP'!$B$2:$K$50</definedName>
    <definedName name="_xlnm.Print_Area" localSheetId="5">'4_OE_OG'!$B$2:$K$30</definedName>
    <definedName name="_xlnm.Print_Area" localSheetId="1">'Main | Principal'!$B$2:$H$52</definedName>
    <definedName name="_xlnm.Print_Titles" localSheetId="2">'1_ATL_GSL'!$2:$4</definedName>
    <definedName name="_xlnm.Print_Titles" localSheetId="3">'2_PE_GP'!$2:$4</definedName>
    <definedName name="_xlnm.Print_Titles" localSheetId="4">'3_PPE_GPP'!$2:$4</definedName>
    <definedName name="_xlnm.Print_Titles" localSheetId="5">'4_OE_OG'!$2:$4</definedName>
    <definedName name="_xlnm.Print_Titles" localSheetId="1">'Main | Principal'!$2:$4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8" i="5" l="1"/>
  <c r="H8" i="1" l="1"/>
  <c r="M11" i="2" l="1"/>
  <c r="K7" i="2" l="1"/>
  <c r="K8" i="2"/>
  <c r="K9" i="2"/>
  <c r="K10" i="2"/>
  <c r="K6" i="2"/>
  <c r="K28" i="5" l="1"/>
  <c r="M28" i="5" s="1"/>
  <c r="K24" i="5"/>
  <c r="K9" i="5"/>
  <c r="K44" i="4"/>
  <c r="K46" i="4"/>
  <c r="K48" i="4"/>
  <c r="K237" i="3"/>
  <c r="K239" i="3"/>
  <c r="K242" i="3"/>
  <c r="K223" i="3"/>
  <c r="K224" i="3"/>
  <c r="K55" i="2"/>
  <c r="J6" i="2" l="1"/>
  <c r="J179" i="3"/>
  <c r="K179" i="3" s="1"/>
  <c r="M179" i="3" s="1"/>
  <c r="J180" i="3"/>
  <c r="K180" i="3" s="1"/>
  <c r="M180" i="3" s="1"/>
  <c r="J181" i="3"/>
  <c r="K181" i="3" s="1"/>
  <c r="M181" i="3" s="1"/>
  <c r="J182" i="3"/>
  <c r="K182" i="3" s="1"/>
  <c r="M182" i="3" s="1"/>
  <c r="J183" i="3"/>
  <c r="K183" i="3" s="1"/>
  <c r="M183" i="3" s="1"/>
  <c r="J184" i="3"/>
  <c r="K184" i="3" s="1"/>
  <c r="M184" i="3" s="1"/>
  <c r="J185" i="3"/>
  <c r="K185" i="3" s="1"/>
  <c r="M185" i="3" s="1"/>
  <c r="J186" i="3"/>
  <c r="K186" i="3" s="1"/>
  <c r="M186" i="3" s="1"/>
  <c r="J187" i="3"/>
  <c r="K187" i="3" s="1"/>
  <c r="M187" i="3" s="1"/>
  <c r="J188" i="3"/>
  <c r="K188" i="3" s="1"/>
  <c r="M188" i="3" s="1"/>
  <c r="J189" i="3"/>
  <c r="K189" i="3" s="1"/>
  <c r="M189" i="3" s="1"/>
  <c r="J190" i="3"/>
  <c r="K190" i="3" s="1"/>
  <c r="M190" i="3" s="1"/>
  <c r="J162" i="3"/>
  <c r="J163" i="3"/>
  <c r="K163" i="3" s="1"/>
  <c r="M163" i="3" s="1"/>
  <c r="J164" i="3"/>
  <c r="K164" i="3" s="1"/>
  <c r="M164" i="3" s="1"/>
  <c r="J165" i="3"/>
  <c r="K165" i="3" s="1"/>
  <c r="M165" i="3" s="1"/>
  <c r="J166" i="3"/>
  <c r="K166" i="3" s="1"/>
  <c r="M166" i="3" s="1"/>
  <c r="J167" i="3"/>
  <c r="K167" i="3" s="1"/>
  <c r="M167" i="3" s="1"/>
  <c r="J168" i="3"/>
  <c r="K168" i="3" s="1"/>
  <c r="M168" i="3" s="1"/>
  <c r="J169" i="3"/>
  <c r="K169" i="3" s="1"/>
  <c r="M169" i="3" s="1"/>
  <c r="J170" i="3"/>
  <c r="K170" i="3" s="1"/>
  <c r="M170" i="3" s="1"/>
  <c r="J171" i="3"/>
  <c r="K171" i="3" s="1"/>
  <c r="M171" i="3" s="1"/>
  <c r="J172" i="3"/>
  <c r="K172" i="3" s="1"/>
  <c r="M172" i="3" s="1"/>
  <c r="J173" i="3"/>
  <c r="K173" i="3" s="1"/>
  <c r="M173" i="3" s="1"/>
  <c r="J174" i="3"/>
  <c r="K174" i="3" s="1"/>
  <c r="M174" i="3" s="1"/>
  <c r="J175" i="3"/>
  <c r="K175" i="3" s="1"/>
  <c r="M175" i="3" s="1"/>
  <c r="J236" i="3"/>
  <c r="K236" i="3" s="1"/>
  <c r="M236" i="3" s="1"/>
  <c r="J237" i="3"/>
  <c r="J238" i="3"/>
  <c r="K238" i="3" s="1"/>
  <c r="M238" i="3" s="1"/>
  <c r="J239" i="3"/>
  <c r="J240" i="3"/>
  <c r="K240" i="3" s="1"/>
  <c r="M240" i="3" s="1"/>
  <c r="J241" i="3"/>
  <c r="K241" i="3" s="1"/>
  <c r="M241" i="3" s="1"/>
  <c r="J242" i="3"/>
  <c r="J243" i="3"/>
  <c r="K243" i="3" s="1"/>
  <c r="M243" i="3" s="1"/>
  <c r="J244" i="3"/>
  <c r="K244" i="3" s="1"/>
  <c r="M244" i="3" s="1"/>
  <c r="J6" i="3"/>
  <c r="K6" i="3" s="1"/>
  <c r="M6" i="3" s="1"/>
  <c r="J7" i="3"/>
  <c r="K7" i="3" s="1"/>
  <c r="M7" i="3" s="1"/>
  <c r="J8" i="3"/>
  <c r="K8" i="3" s="1"/>
  <c r="M8" i="3" s="1"/>
  <c r="J9" i="3"/>
  <c r="K9" i="3" s="1"/>
  <c r="M9" i="3" s="1"/>
  <c r="J10" i="3"/>
  <c r="K10" i="3" s="1"/>
  <c r="M10" i="3" s="1"/>
  <c r="J11" i="3"/>
  <c r="K11" i="3" s="1"/>
  <c r="M11" i="3" s="1"/>
  <c r="J12" i="3"/>
  <c r="K12" i="3" s="1"/>
  <c r="M12" i="3" s="1"/>
  <c r="J13" i="3"/>
  <c r="K13" i="3" s="1"/>
  <c r="M13" i="3" s="1"/>
  <c r="J14" i="3"/>
  <c r="K14" i="3" s="1"/>
  <c r="M14" i="3" s="1"/>
  <c r="J15" i="3"/>
  <c r="K15" i="3" s="1"/>
  <c r="M15" i="3" s="1"/>
  <c r="J16" i="3"/>
  <c r="K16" i="3" s="1"/>
  <c r="M16" i="3" s="1"/>
  <c r="J17" i="3"/>
  <c r="K17" i="3" s="1"/>
  <c r="M17" i="3" s="1"/>
  <c r="J18" i="3"/>
  <c r="K18" i="3" s="1"/>
  <c r="M18" i="3" s="1"/>
  <c r="J19" i="3"/>
  <c r="K19" i="3" s="1"/>
  <c r="M19" i="3" s="1"/>
  <c r="J20" i="3"/>
  <c r="K20" i="3" s="1"/>
  <c r="M20" i="3" s="1"/>
  <c r="J21" i="3"/>
  <c r="K21" i="3" s="1"/>
  <c r="M21" i="3" s="1"/>
  <c r="J22" i="3"/>
  <c r="K22" i="3" s="1"/>
  <c r="M22" i="3" s="1"/>
  <c r="J23" i="3"/>
  <c r="K23" i="3" s="1"/>
  <c r="M23" i="3" s="1"/>
  <c r="J24" i="3"/>
  <c r="K24" i="3" s="1"/>
  <c r="M24" i="3" s="1"/>
  <c r="J25" i="3"/>
  <c r="K25" i="3" s="1"/>
  <c r="M25" i="3" s="1"/>
  <c r="J26" i="3"/>
  <c r="K26" i="3" s="1"/>
  <c r="M26" i="3" s="1"/>
  <c r="J27" i="3"/>
  <c r="K27" i="3" s="1"/>
  <c r="M27" i="3" s="1"/>
  <c r="J28" i="3"/>
  <c r="K28" i="3" s="1"/>
  <c r="M28" i="3" s="1"/>
  <c r="J29" i="3"/>
  <c r="K29" i="3" s="1"/>
  <c r="M29" i="3" s="1"/>
  <c r="J30" i="3"/>
  <c r="K30" i="3" s="1"/>
  <c r="M30" i="3" s="1"/>
  <c r="J31" i="3"/>
  <c r="K31" i="3" s="1"/>
  <c r="M31" i="3" s="1"/>
  <c r="J32" i="3"/>
  <c r="K32" i="3" s="1"/>
  <c r="M32" i="3" s="1"/>
  <c r="J33" i="3"/>
  <c r="K33" i="3" s="1"/>
  <c r="M33" i="3" s="1"/>
  <c r="J34" i="3"/>
  <c r="K34" i="3" s="1"/>
  <c r="M34" i="3" s="1"/>
  <c r="J35" i="3"/>
  <c r="K35" i="3" s="1"/>
  <c r="M35" i="3" s="1"/>
  <c r="J36" i="3"/>
  <c r="K36" i="3" s="1"/>
  <c r="M36" i="3" s="1"/>
  <c r="J37" i="3"/>
  <c r="K37" i="3" s="1"/>
  <c r="M37" i="3" s="1"/>
  <c r="J38" i="3"/>
  <c r="K38" i="3" s="1"/>
  <c r="M38" i="3" s="1"/>
  <c r="J39" i="3"/>
  <c r="K39" i="3" s="1"/>
  <c r="M39" i="3" s="1"/>
  <c r="J40" i="3"/>
  <c r="K40" i="3" s="1"/>
  <c r="M40" i="3" s="1"/>
  <c r="J41" i="3"/>
  <c r="K41" i="3" s="1"/>
  <c r="M41" i="3" s="1"/>
  <c r="J42" i="3"/>
  <c r="K42" i="3" s="1"/>
  <c r="M42" i="3" s="1"/>
  <c r="J43" i="3"/>
  <c r="K43" i="3" s="1"/>
  <c r="M43" i="3" s="1"/>
  <c r="J44" i="3"/>
  <c r="K44" i="3" s="1"/>
  <c r="M44" i="3" s="1"/>
  <c r="J45" i="3"/>
  <c r="K45" i="3" s="1"/>
  <c r="M45" i="3" s="1"/>
  <c r="J46" i="3"/>
  <c r="K46" i="3" s="1"/>
  <c r="M46" i="3" s="1"/>
  <c r="J47" i="3"/>
  <c r="K47" i="3" s="1"/>
  <c r="M47" i="3" s="1"/>
  <c r="J48" i="3"/>
  <c r="K48" i="3" s="1"/>
  <c r="M48" i="3" s="1"/>
  <c r="J49" i="3"/>
  <c r="K49" i="3" s="1"/>
  <c r="M49" i="3" s="1"/>
  <c r="J50" i="3"/>
  <c r="K50" i="3" s="1"/>
  <c r="M50" i="3" s="1"/>
  <c r="J51" i="3"/>
  <c r="K51" i="3" s="1"/>
  <c r="M51" i="3" s="1"/>
  <c r="J52" i="3"/>
  <c r="K52" i="3" s="1"/>
  <c r="M52" i="3" s="1"/>
  <c r="J53" i="3"/>
  <c r="K53" i="3" s="1"/>
  <c r="M53" i="3" s="1"/>
  <c r="J54" i="3"/>
  <c r="K54" i="3" s="1"/>
  <c r="M54" i="3" s="1"/>
  <c r="J55" i="3"/>
  <c r="K55" i="3" s="1"/>
  <c r="M55" i="3" s="1"/>
  <c r="J56" i="3"/>
  <c r="K56" i="3" s="1"/>
  <c r="M56" i="3" s="1"/>
  <c r="J57" i="3"/>
  <c r="K57" i="3" s="1"/>
  <c r="M57" i="3" s="1"/>
  <c r="J58" i="3"/>
  <c r="K58" i="3" s="1"/>
  <c r="M58" i="3" s="1"/>
  <c r="J61" i="3"/>
  <c r="K61" i="3" s="1"/>
  <c r="M61" i="3" s="1"/>
  <c r="J62" i="3"/>
  <c r="K62" i="3" s="1"/>
  <c r="M62" i="3" s="1"/>
  <c r="J63" i="3"/>
  <c r="K63" i="3" s="1"/>
  <c r="M63" i="3" s="1"/>
  <c r="J64" i="3"/>
  <c r="K64" i="3" s="1"/>
  <c r="M64" i="3" s="1"/>
  <c r="J65" i="3"/>
  <c r="K65" i="3" s="1"/>
  <c r="M65" i="3" s="1"/>
  <c r="J68" i="3"/>
  <c r="J69" i="3"/>
  <c r="K69" i="3" s="1"/>
  <c r="M69" i="3" s="1"/>
  <c r="J70" i="3"/>
  <c r="K70" i="3" s="1"/>
  <c r="M70" i="3" s="1"/>
  <c r="J71" i="3"/>
  <c r="K71" i="3" s="1"/>
  <c r="M71" i="3" s="1"/>
  <c r="J72" i="3"/>
  <c r="K72" i="3" s="1"/>
  <c r="M72" i="3" s="1"/>
  <c r="J75" i="3"/>
  <c r="J76" i="3"/>
  <c r="K76" i="3" s="1"/>
  <c r="M76" i="3" s="1"/>
  <c r="J77" i="3"/>
  <c r="K77" i="3" s="1"/>
  <c r="M77" i="3" s="1"/>
  <c r="J78" i="3"/>
  <c r="K78" i="3" s="1"/>
  <c r="M78" i="3" s="1"/>
  <c r="J79" i="3"/>
  <c r="K79" i="3" s="1"/>
  <c r="M79" i="3" s="1"/>
  <c r="J80" i="3"/>
  <c r="K80" i="3" s="1"/>
  <c r="M80" i="3" s="1"/>
  <c r="J81" i="3"/>
  <c r="K81" i="3" s="1"/>
  <c r="M81" i="3" s="1"/>
  <c r="J82" i="3"/>
  <c r="K82" i="3" s="1"/>
  <c r="M82" i="3" s="1"/>
  <c r="J83" i="3"/>
  <c r="K83" i="3" s="1"/>
  <c r="M83" i="3" s="1"/>
  <c r="J86" i="3"/>
  <c r="J87" i="3"/>
  <c r="K87" i="3" s="1"/>
  <c r="M87" i="3" s="1"/>
  <c r="J88" i="3"/>
  <c r="K88" i="3" s="1"/>
  <c r="M88" i="3" s="1"/>
  <c r="J89" i="3"/>
  <c r="K89" i="3" s="1"/>
  <c r="M89" i="3" s="1"/>
  <c r="J90" i="3"/>
  <c r="K90" i="3" s="1"/>
  <c r="M90" i="3" s="1"/>
  <c r="J91" i="3"/>
  <c r="K91" i="3" s="1"/>
  <c r="M91" i="3" s="1"/>
  <c r="J92" i="3"/>
  <c r="K92" i="3" s="1"/>
  <c r="M92" i="3" s="1"/>
  <c r="J93" i="3"/>
  <c r="K93" i="3" s="1"/>
  <c r="M93" i="3" s="1"/>
  <c r="J94" i="3"/>
  <c r="K94" i="3" s="1"/>
  <c r="M94" i="3" s="1"/>
  <c r="J95" i="3"/>
  <c r="K95" i="3" s="1"/>
  <c r="M95" i="3" s="1"/>
  <c r="J98" i="3"/>
  <c r="K98" i="3" s="1"/>
  <c r="M98" i="3" s="1"/>
  <c r="J99" i="3"/>
  <c r="K99" i="3" s="1"/>
  <c r="M99" i="3" s="1"/>
  <c r="J100" i="3"/>
  <c r="K100" i="3" s="1"/>
  <c r="M100" i="3" s="1"/>
  <c r="J101" i="3"/>
  <c r="K101" i="3" s="1"/>
  <c r="M101" i="3" s="1"/>
  <c r="J102" i="3"/>
  <c r="K102" i="3" s="1"/>
  <c r="M102" i="3" s="1"/>
  <c r="J103" i="3"/>
  <c r="K103" i="3" s="1"/>
  <c r="M103" i="3" s="1"/>
  <c r="J104" i="3"/>
  <c r="K104" i="3" s="1"/>
  <c r="M104" i="3" s="1"/>
  <c r="J105" i="3"/>
  <c r="K105" i="3" s="1"/>
  <c r="M105" i="3" s="1"/>
  <c r="J108" i="3"/>
  <c r="J109" i="3"/>
  <c r="K109" i="3" s="1"/>
  <c r="M109" i="3" s="1"/>
  <c r="J110" i="3"/>
  <c r="K110" i="3" s="1"/>
  <c r="M110" i="3" s="1"/>
  <c r="J111" i="3"/>
  <c r="K111" i="3" s="1"/>
  <c r="M111" i="3" s="1"/>
  <c r="J112" i="3"/>
  <c r="K112" i="3" s="1"/>
  <c r="M112" i="3" s="1"/>
  <c r="J113" i="3"/>
  <c r="K113" i="3" s="1"/>
  <c r="M113" i="3" s="1"/>
  <c r="J114" i="3"/>
  <c r="K114" i="3" s="1"/>
  <c r="M114" i="3" s="1"/>
  <c r="J115" i="3"/>
  <c r="K115" i="3" s="1"/>
  <c r="M115" i="3" s="1"/>
  <c r="J116" i="3"/>
  <c r="K116" i="3" s="1"/>
  <c r="M116" i="3" s="1"/>
  <c r="J119" i="3"/>
  <c r="J120" i="3"/>
  <c r="K120" i="3" s="1"/>
  <c r="M120" i="3" s="1"/>
  <c r="J121" i="3"/>
  <c r="K121" i="3" s="1"/>
  <c r="M121" i="3" s="1"/>
  <c r="J122" i="3"/>
  <c r="K122" i="3" s="1"/>
  <c r="M122" i="3" s="1"/>
  <c r="J123" i="3"/>
  <c r="K123" i="3" s="1"/>
  <c r="M123" i="3" s="1"/>
  <c r="J124" i="3"/>
  <c r="K124" i="3" s="1"/>
  <c r="M124" i="3" s="1"/>
  <c r="J125" i="3"/>
  <c r="K125" i="3" s="1"/>
  <c r="M125" i="3" s="1"/>
  <c r="J126" i="3"/>
  <c r="K126" i="3" s="1"/>
  <c r="M126" i="3" s="1"/>
  <c r="J127" i="3"/>
  <c r="K127" i="3" s="1"/>
  <c r="M127" i="3" s="1"/>
  <c r="J128" i="3"/>
  <c r="K128" i="3" s="1"/>
  <c r="M128" i="3" s="1"/>
  <c r="J129" i="3"/>
  <c r="K129" i="3" s="1"/>
  <c r="M129" i="3" s="1"/>
  <c r="J130" i="3"/>
  <c r="K130" i="3" s="1"/>
  <c r="M130" i="3" s="1"/>
  <c r="J131" i="3"/>
  <c r="K131" i="3" s="1"/>
  <c r="M131" i="3" s="1"/>
  <c r="J132" i="3"/>
  <c r="K132" i="3" s="1"/>
  <c r="M132" i="3" s="1"/>
  <c r="J133" i="3"/>
  <c r="K133" i="3" s="1"/>
  <c r="M133" i="3" s="1"/>
  <c r="J134" i="3"/>
  <c r="K134" i="3" s="1"/>
  <c r="M134" i="3" s="1"/>
  <c r="J135" i="3"/>
  <c r="K135" i="3" s="1"/>
  <c r="M135" i="3" s="1"/>
  <c r="J136" i="3"/>
  <c r="K136" i="3" s="1"/>
  <c r="M136" i="3" s="1"/>
  <c r="J137" i="3"/>
  <c r="K137" i="3" s="1"/>
  <c r="M137" i="3" s="1"/>
  <c r="J138" i="3"/>
  <c r="K138" i="3" s="1"/>
  <c r="M138" i="3" s="1"/>
  <c r="J139" i="3"/>
  <c r="K139" i="3" s="1"/>
  <c r="M139" i="3" s="1"/>
  <c r="J140" i="3"/>
  <c r="K140" i="3" s="1"/>
  <c r="M140" i="3" s="1"/>
  <c r="J141" i="3"/>
  <c r="K141" i="3" s="1"/>
  <c r="M141" i="3" s="1"/>
  <c r="J142" i="3"/>
  <c r="K142" i="3" s="1"/>
  <c r="M142" i="3" s="1"/>
  <c r="J143" i="3"/>
  <c r="K143" i="3" s="1"/>
  <c r="M143" i="3" s="1"/>
  <c r="J144" i="3"/>
  <c r="K144" i="3" s="1"/>
  <c r="M144" i="3" s="1"/>
  <c r="J145" i="3"/>
  <c r="K145" i="3" s="1"/>
  <c r="M145" i="3" s="1"/>
  <c r="J146" i="3"/>
  <c r="K146" i="3" s="1"/>
  <c r="M146" i="3" s="1"/>
  <c r="J147" i="3"/>
  <c r="K147" i="3" s="1"/>
  <c r="M147" i="3" s="1"/>
  <c r="J148" i="3"/>
  <c r="K148" i="3" s="1"/>
  <c r="M148" i="3" s="1"/>
  <c r="J149" i="3"/>
  <c r="K149" i="3" s="1"/>
  <c r="M149" i="3" s="1"/>
  <c r="J150" i="3"/>
  <c r="K150" i="3" s="1"/>
  <c r="M150" i="3" s="1"/>
  <c r="J153" i="3"/>
  <c r="J154" i="3"/>
  <c r="K154" i="3" s="1"/>
  <c r="M154" i="3" s="1"/>
  <c r="J155" i="3"/>
  <c r="K155" i="3" s="1"/>
  <c r="M155" i="3" s="1"/>
  <c r="J156" i="3"/>
  <c r="K156" i="3" s="1"/>
  <c r="M156" i="3" s="1"/>
  <c r="J157" i="3"/>
  <c r="K157" i="3" s="1"/>
  <c r="M157" i="3" s="1"/>
  <c r="J158" i="3"/>
  <c r="K158" i="3" s="1"/>
  <c r="M158" i="3" s="1"/>
  <c r="J159" i="3"/>
  <c r="K159" i="3" s="1"/>
  <c r="M159" i="3" s="1"/>
  <c r="J178" i="3"/>
  <c r="J193" i="3"/>
  <c r="J194" i="3"/>
  <c r="K194" i="3" s="1"/>
  <c r="M194" i="3" s="1"/>
  <c r="J195" i="3"/>
  <c r="K195" i="3" s="1"/>
  <c r="M195" i="3" s="1"/>
  <c r="J196" i="3"/>
  <c r="K196" i="3" s="1"/>
  <c r="M196" i="3" s="1"/>
  <c r="J197" i="3"/>
  <c r="K197" i="3" s="1"/>
  <c r="M197" i="3" s="1"/>
  <c r="J198" i="3"/>
  <c r="K198" i="3" s="1"/>
  <c r="M198" i="3" s="1"/>
  <c r="J199" i="3"/>
  <c r="K199" i="3" s="1"/>
  <c r="M199" i="3" s="1"/>
  <c r="J200" i="3"/>
  <c r="K200" i="3" s="1"/>
  <c r="M200" i="3" s="1"/>
  <c r="J201" i="3"/>
  <c r="K201" i="3" s="1"/>
  <c r="M201" i="3" s="1"/>
  <c r="J202" i="3"/>
  <c r="K202" i="3" s="1"/>
  <c r="M202" i="3" s="1"/>
  <c r="J205" i="3"/>
  <c r="J206" i="3"/>
  <c r="K206" i="3" s="1"/>
  <c r="M206" i="3" s="1"/>
  <c r="J207" i="3"/>
  <c r="K207" i="3" s="1"/>
  <c r="M207" i="3" s="1"/>
  <c r="J208" i="3"/>
  <c r="K208" i="3" s="1"/>
  <c r="M208" i="3" s="1"/>
  <c r="J209" i="3"/>
  <c r="K209" i="3" s="1"/>
  <c r="M209" i="3" s="1"/>
  <c r="J210" i="3"/>
  <c r="K210" i="3" s="1"/>
  <c r="M210" i="3" s="1"/>
  <c r="J211" i="3"/>
  <c r="K211" i="3" s="1"/>
  <c r="M211" i="3" s="1"/>
  <c r="J214" i="3"/>
  <c r="J215" i="3"/>
  <c r="K215" i="3" s="1"/>
  <c r="M215" i="3" s="1"/>
  <c r="J216" i="3"/>
  <c r="K216" i="3" s="1"/>
  <c r="M216" i="3" s="1"/>
  <c r="J217" i="3"/>
  <c r="K217" i="3" s="1"/>
  <c r="M217" i="3" s="1"/>
  <c r="J218" i="3"/>
  <c r="K218" i="3" s="1"/>
  <c r="M218" i="3" s="1"/>
  <c r="J219" i="3"/>
  <c r="K219" i="3" s="1"/>
  <c r="M219" i="3" s="1"/>
  <c r="J222" i="3"/>
  <c r="K222" i="3" s="1"/>
  <c r="M222" i="3" s="1"/>
  <c r="J223" i="3"/>
  <c r="J234" i="3" s="1"/>
  <c r="F32" i="1" s="1"/>
  <c r="J224" i="3"/>
  <c r="J225" i="3"/>
  <c r="K225" i="3" s="1"/>
  <c r="M225" i="3" s="1"/>
  <c r="J226" i="3"/>
  <c r="K226" i="3" s="1"/>
  <c r="M226" i="3" s="1"/>
  <c r="J227" i="3"/>
  <c r="K227" i="3" s="1"/>
  <c r="M227" i="3" s="1"/>
  <c r="J228" i="3"/>
  <c r="K228" i="3" s="1"/>
  <c r="M228" i="3" s="1"/>
  <c r="J229" i="3"/>
  <c r="K229" i="3" s="1"/>
  <c r="M229" i="3" s="1"/>
  <c r="J230" i="3"/>
  <c r="K230" i="3" s="1"/>
  <c r="M230" i="3" s="1"/>
  <c r="J231" i="3"/>
  <c r="K231" i="3" s="1"/>
  <c r="M231" i="3" s="1"/>
  <c r="J232" i="3"/>
  <c r="K232" i="3" s="1"/>
  <c r="M232" i="3" s="1"/>
  <c r="J233" i="3"/>
  <c r="K233" i="3" s="1"/>
  <c r="M233" i="3" s="1"/>
  <c r="J13" i="2"/>
  <c r="K13" i="2" s="1"/>
  <c r="M13" i="2" s="1"/>
  <c r="J14" i="2"/>
  <c r="K14" i="2" s="1"/>
  <c r="M14" i="2" s="1"/>
  <c r="J15" i="2"/>
  <c r="K15" i="2" s="1"/>
  <c r="M15" i="2" s="1"/>
  <c r="J16" i="2"/>
  <c r="K16" i="2" s="1"/>
  <c r="M16" i="2" s="1"/>
  <c r="J17" i="2"/>
  <c r="K17" i="2" s="1"/>
  <c r="M17" i="2" s="1"/>
  <c r="J18" i="2"/>
  <c r="K18" i="2" s="1"/>
  <c r="M18" i="2" s="1"/>
  <c r="J21" i="2"/>
  <c r="J22" i="2"/>
  <c r="K22" i="2" s="1"/>
  <c r="M22" i="2" s="1"/>
  <c r="J23" i="2"/>
  <c r="K23" i="2" s="1"/>
  <c r="M23" i="2" s="1"/>
  <c r="J24" i="2"/>
  <c r="K24" i="2" s="1"/>
  <c r="M24" i="2" s="1"/>
  <c r="J27" i="2"/>
  <c r="J28" i="2"/>
  <c r="K28" i="2" s="1"/>
  <c r="M28" i="2" s="1"/>
  <c r="J29" i="2"/>
  <c r="K29" i="2" s="1"/>
  <c r="M29" i="2" s="1"/>
  <c r="J30" i="2"/>
  <c r="K30" i="2" s="1"/>
  <c r="M30" i="2" s="1"/>
  <c r="J31" i="2"/>
  <c r="K31" i="2" s="1"/>
  <c r="M31" i="2" s="1"/>
  <c r="J32" i="2"/>
  <c r="K32" i="2" s="1"/>
  <c r="M32" i="2" s="1"/>
  <c r="J35" i="2"/>
  <c r="J36" i="2"/>
  <c r="K36" i="2" s="1"/>
  <c r="M36" i="2" s="1"/>
  <c r="J37" i="2"/>
  <c r="K37" i="2" s="1"/>
  <c r="M37" i="2" s="1"/>
  <c r="J38" i="2"/>
  <c r="K38" i="2" s="1"/>
  <c r="M38" i="2" s="1"/>
  <c r="J39" i="2"/>
  <c r="K39" i="2" s="1"/>
  <c r="M39" i="2" s="1"/>
  <c r="J40" i="2"/>
  <c r="K40" i="2" s="1"/>
  <c r="M40" i="2" s="1"/>
  <c r="J41" i="2"/>
  <c r="K41" i="2" s="1"/>
  <c r="M41" i="2" s="1"/>
  <c r="J42" i="2"/>
  <c r="K42" i="2" s="1"/>
  <c r="M42" i="2" s="1"/>
  <c r="J43" i="2"/>
  <c r="K43" i="2" s="1"/>
  <c r="M43" i="2" s="1"/>
  <c r="J44" i="2"/>
  <c r="K44" i="2" s="1"/>
  <c r="M44" i="2" s="1"/>
  <c r="J45" i="2"/>
  <c r="K45" i="2" s="1"/>
  <c r="M45" i="2" s="1"/>
  <c r="J46" i="2"/>
  <c r="K46" i="2" s="1"/>
  <c r="M46" i="2" s="1"/>
  <c r="J47" i="2"/>
  <c r="K47" i="2" s="1"/>
  <c r="M47" i="2" s="1"/>
  <c r="J48" i="2"/>
  <c r="K48" i="2" s="1"/>
  <c r="M48" i="2" s="1"/>
  <c r="J49" i="2"/>
  <c r="K49" i="2" s="1"/>
  <c r="M49" i="2" s="1"/>
  <c r="J52" i="2"/>
  <c r="J53" i="2"/>
  <c r="K53" i="2" s="1"/>
  <c r="M53" i="2" s="1"/>
  <c r="J54" i="2"/>
  <c r="K54" i="2" s="1"/>
  <c r="M54" i="2" s="1"/>
  <c r="J55" i="2"/>
  <c r="J56" i="2"/>
  <c r="K56" i="2" s="1"/>
  <c r="M56" i="2" s="1"/>
  <c r="J6" i="4"/>
  <c r="J7" i="4"/>
  <c r="K7" i="4" s="1"/>
  <c r="M7" i="4" s="1"/>
  <c r="J8" i="4"/>
  <c r="K8" i="4" s="1"/>
  <c r="M8" i="4" s="1"/>
  <c r="J9" i="4"/>
  <c r="K9" i="4" s="1"/>
  <c r="M9" i="4" s="1"/>
  <c r="J10" i="4"/>
  <c r="K10" i="4" s="1"/>
  <c r="M10" i="4" s="1"/>
  <c r="J11" i="4"/>
  <c r="K11" i="4" s="1"/>
  <c r="M11" i="4" s="1"/>
  <c r="J12" i="4"/>
  <c r="K12" i="4" s="1"/>
  <c r="M12" i="4" s="1"/>
  <c r="J13" i="4"/>
  <c r="K13" i="4" s="1"/>
  <c r="M13" i="4" s="1"/>
  <c r="J14" i="4"/>
  <c r="K14" i="4" s="1"/>
  <c r="M14" i="4" s="1"/>
  <c r="J15" i="4"/>
  <c r="K15" i="4" s="1"/>
  <c r="M15" i="4" s="1"/>
  <c r="J18" i="4"/>
  <c r="K18" i="4" s="1"/>
  <c r="M18" i="4" s="1"/>
  <c r="J19" i="4"/>
  <c r="K19" i="4" s="1"/>
  <c r="M19" i="4" s="1"/>
  <c r="J20" i="4"/>
  <c r="K20" i="4" s="1"/>
  <c r="M20" i="4" s="1"/>
  <c r="J21" i="4"/>
  <c r="K21" i="4" s="1"/>
  <c r="M21" i="4" s="1"/>
  <c r="J22" i="4"/>
  <c r="K22" i="4" s="1"/>
  <c r="M22" i="4" s="1"/>
  <c r="J23" i="4"/>
  <c r="K23" i="4" s="1"/>
  <c r="M23" i="4" s="1"/>
  <c r="J24" i="4"/>
  <c r="K24" i="4" s="1"/>
  <c r="M24" i="4" s="1"/>
  <c r="J25" i="4"/>
  <c r="K25" i="4" s="1"/>
  <c r="M25" i="4" s="1"/>
  <c r="J26" i="4"/>
  <c r="K26" i="4" s="1"/>
  <c r="M26" i="4" s="1"/>
  <c r="J29" i="4"/>
  <c r="J30" i="4"/>
  <c r="K30" i="4" s="1"/>
  <c r="M30" i="4" s="1"/>
  <c r="J31" i="4"/>
  <c r="K31" i="4" s="1"/>
  <c r="M31" i="4" s="1"/>
  <c r="J32" i="4"/>
  <c r="K32" i="4" s="1"/>
  <c r="M32" i="4" s="1"/>
  <c r="J33" i="4"/>
  <c r="K33" i="4" s="1"/>
  <c r="M33" i="4" s="1"/>
  <c r="J36" i="4"/>
  <c r="J37" i="4"/>
  <c r="K37" i="4" s="1"/>
  <c r="M37" i="4" s="1"/>
  <c r="J38" i="4"/>
  <c r="K38" i="4" s="1"/>
  <c r="M38" i="4" s="1"/>
  <c r="J39" i="4"/>
  <c r="K39" i="4" s="1"/>
  <c r="M39" i="4" s="1"/>
  <c r="J40" i="4"/>
  <c r="K40" i="4" s="1"/>
  <c r="M40" i="4" s="1"/>
  <c r="J43" i="4"/>
  <c r="K43" i="4" s="1"/>
  <c r="M43" i="4" s="1"/>
  <c r="J44" i="4"/>
  <c r="J45" i="4"/>
  <c r="K45" i="4" s="1"/>
  <c r="M45" i="4" s="1"/>
  <c r="J46" i="4"/>
  <c r="J47" i="4"/>
  <c r="K47" i="4" s="1"/>
  <c r="M47" i="4" s="1"/>
  <c r="J48" i="4"/>
  <c r="J49" i="4"/>
  <c r="K49" i="4" s="1"/>
  <c r="M49" i="4" s="1"/>
  <c r="J6" i="5"/>
  <c r="K6" i="5" s="1"/>
  <c r="M6" i="5" s="1"/>
  <c r="J7" i="5"/>
  <c r="K7" i="5" s="1"/>
  <c r="M7" i="5" s="1"/>
  <c r="J8" i="5"/>
  <c r="K8" i="5" s="1"/>
  <c r="M8" i="5" s="1"/>
  <c r="J9" i="5"/>
  <c r="J10" i="5"/>
  <c r="K10" i="5" s="1"/>
  <c r="M10" i="5" s="1"/>
  <c r="J11" i="5"/>
  <c r="K11" i="5" s="1"/>
  <c r="M11" i="5" s="1"/>
  <c r="J12" i="5"/>
  <c r="K12" i="5" s="1"/>
  <c r="M12" i="5" s="1"/>
  <c r="J13" i="5"/>
  <c r="K13" i="5" s="1"/>
  <c r="M13" i="5" s="1"/>
  <c r="J14" i="5"/>
  <c r="K14" i="5" s="1"/>
  <c r="M14" i="5" s="1"/>
  <c r="J17" i="5"/>
  <c r="K17" i="5" s="1"/>
  <c r="M17" i="5" s="1"/>
  <c r="J18" i="5"/>
  <c r="K18" i="5" s="1"/>
  <c r="M18" i="5" s="1"/>
  <c r="J19" i="5"/>
  <c r="K19" i="5" s="1"/>
  <c r="M19" i="5" s="1"/>
  <c r="J20" i="5"/>
  <c r="K20" i="5" s="1"/>
  <c r="M20" i="5" s="1"/>
  <c r="J21" i="5"/>
  <c r="K21" i="5" s="1"/>
  <c r="M21" i="5" s="1"/>
  <c r="J22" i="5"/>
  <c r="K22" i="5" s="1"/>
  <c r="M22" i="5" s="1"/>
  <c r="J23" i="5"/>
  <c r="K23" i="5" s="1"/>
  <c r="M23" i="5" s="1"/>
  <c r="J24" i="5"/>
  <c r="J27" i="5"/>
  <c r="J29" i="5"/>
  <c r="K29" i="5" s="1"/>
  <c r="M29" i="5" s="1"/>
  <c r="J7" i="2"/>
  <c r="J8" i="2"/>
  <c r="J9" i="2"/>
  <c r="J10" i="2"/>
  <c r="J106" i="3"/>
  <c r="F23" i="1" s="1"/>
  <c r="M245" i="3" l="1"/>
  <c r="H33" i="1" s="1"/>
  <c r="M106" i="3"/>
  <c r="H23" i="1" s="1"/>
  <c r="M25" i="5"/>
  <c r="H48" i="1" s="1"/>
  <c r="J245" i="3"/>
  <c r="F33" i="1" s="1"/>
  <c r="J66" i="3"/>
  <c r="F19" i="1" s="1"/>
  <c r="J16" i="4"/>
  <c r="F38" i="1" s="1"/>
  <c r="K6" i="4"/>
  <c r="J50" i="2"/>
  <c r="F12" i="1" s="1"/>
  <c r="K35" i="2"/>
  <c r="M19" i="2"/>
  <c r="H9" i="1" s="1"/>
  <c r="M234" i="3"/>
  <c r="H32" i="1" s="1"/>
  <c r="J191" i="3"/>
  <c r="F28" i="1" s="1"/>
  <c r="K178" i="3"/>
  <c r="J117" i="3"/>
  <c r="F24" i="1" s="1"/>
  <c r="K108" i="3"/>
  <c r="J73" i="3"/>
  <c r="F20" i="1" s="1"/>
  <c r="K68" i="3"/>
  <c r="K27" i="4"/>
  <c r="G39" i="1" s="1"/>
  <c r="K25" i="5"/>
  <c r="G48" i="1" s="1"/>
  <c r="J25" i="5"/>
  <c r="F48" i="1" s="1"/>
  <c r="J50" i="4"/>
  <c r="F42" i="1" s="1"/>
  <c r="J34" i="4"/>
  <c r="F40" i="1" s="1"/>
  <c r="K29" i="4"/>
  <c r="J57" i="2"/>
  <c r="F13" i="1" s="1"/>
  <c r="K52" i="2"/>
  <c r="M52" i="2" s="1"/>
  <c r="M57" i="2" s="1"/>
  <c r="H13" i="1" s="1"/>
  <c r="J212" i="3"/>
  <c r="F30" i="1" s="1"/>
  <c r="K205" i="3"/>
  <c r="M66" i="3"/>
  <c r="H19" i="1" s="1"/>
  <c r="J176" i="3"/>
  <c r="F27" i="1" s="1"/>
  <c r="K162" i="3"/>
  <c r="J30" i="5"/>
  <c r="F49" i="1" s="1"/>
  <c r="K27" i="5"/>
  <c r="M50" i="4"/>
  <c r="H42" i="1" s="1"/>
  <c r="J203" i="3"/>
  <c r="F29" i="1" s="1"/>
  <c r="K193" i="3"/>
  <c r="J160" i="3"/>
  <c r="F26" i="1" s="1"/>
  <c r="K153" i="3"/>
  <c r="J151" i="3"/>
  <c r="F25" i="1" s="1"/>
  <c r="K119" i="3"/>
  <c r="J84" i="3"/>
  <c r="F21" i="1" s="1"/>
  <c r="K75" i="3"/>
  <c r="K106" i="3"/>
  <c r="G23" i="1" s="1"/>
  <c r="K50" i="4"/>
  <c r="G42" i="1" s="1"/>
  <c r="J27" i="4"/>
  <c r="F39" i="1" s="1"/>
  <c r="J41" i="4"/>
  <c r="F41" i="1" s="1"/>
  <c r="K36" i="4"/>
  <c r="K245" i="3"/>
  <c r="G33" i="1" s="1"/>
  <c r="M15" i="5"/>
  <c r="H47" i="1" s="1"/>
  <c r="M27" i="4"/>
  <c r="H39" i="1" s="1"/>
  <c r="J33" i="2"/>
  <c r="F11" i="1" s="1"/>
  <c r="K27" i="2"/>
  <c r="J25" i="2"/>
  <c r="F10" i="1" s="1"/>
  <c r="K21" i="2"/>
  <c r="J220" i="3"/>
  <c r="F31" i="1" s="1"/>
  <c r="K214" i="3"/>
  <c r="J96" i="3"/>
  <c r="F22" i="1" s="1"/>
  <c r="K86" i="3"/>
  <c r="M59" i="3"/>
  <c r="H18" i="1" s="1"/>
  <c r="K234" i="3"/>
  <c r="G32" i="1" s="1"/>
  <c r="K66" i="3"/>
  <c r="G19" i="1" s="1"/>
  <c r="J15" i="5"/>
  <c r="F47" i="1" s="1"/>
  <c r="K15" i="5"/>
  <c r="G47" i="1" s="1"/>
  <c r="K59" i="3"/>
  <c r="G18" i="1" s="1"/>
  <c r="J59" i="3"/>
  <c r="F18" i="1" s="1"/>
  <c r="K19" i="2"/>
  <c r="G9" i="1" s="1"/>
  <c r="J19" i="2"/>
  <c r="F9" i="1" s="1"/>
  <c r="K11" i="2"/>
  <c r="G8" i="1" s="1"/>
  <c r="J11" i="2"/>
  <c r="F8" i="1" s="1"/>
  <c r="F43" i="1"/>
  <c r="K57" i="2" l="1"/>
  <c r="G13" i="1" s="1"/>
  <c r="M205" i="3"/>
  <c r="M212" i="3" s="1"/>
  <c r="H30" i="1" s="1"/>
  <c r="K212" i="3"/>
  <c r="G30" i="1" s="1"/>
  <c r="F50" i="1"/>
  <c r="M86" i="3"/>
  <c r="M96" i="3" s="1"/>
  <c r="H22" i="1" s="1"/>
  <c r="K96" i="3"/>
  <c r="G22" i="1" s="1"/>
  <c r="M153" i="3"/>
  <c r="M160" i="3" s="1"/>
  <c r="H26" i="1" s="1"/>
  <c r="K160" i="3"/>
  <c r="G26" i="1" s="1"/>
  <c r="M214" i="3"/>
  <c r="M220" i="3" s="1"/>
  <c r="H31" i="1" s="1"/>
  <c r="K220" i="3"/>
  <c r="G31" i="1" s="1"/>
  <c r="M27" i="2"/>
  <c r="M33" i="2" s="1"/>
  <c r="H11" i="1" s="1"/>
  <c r="K33" i="2"/>
  <c r="G11" i="1" s="1"/>
  <c r="M119" i="3"/>
  <c r="M151" i="3" s="1"/>
  <c r="H25" i="1" s="1"/>
  <c r="K151" i="3"/>
  <c r="G25" i="1" s="1"/>
  <c r="M193" i="3"/>
  <c r="M203" i="3" s="1"/>
  <c r="H29" i="1" s="1"/>
  <c r="K203" i="3"/>
  <c r="G29" i="1" s="1"/>
  <c r="M27" i="5"/>
  <c r="M30" i="5" s="1"/>
  <c r="H49" i="1" s="1"/>
  <c r="H50" i="1" s="1"/>
  <c r="K30" i="5"/>
  <c r="G49" i="1" s="1"/>
  <c r="G50" i="1" s="1"/>
  <c r="M68" i="3"/>
  <c r="M73" i="3" s="1"/>
  <c r="H20" i="1" s="1"/>
  <c r="K73" i="3"/>
  <c r="G20" i="1" s="1"/>
  <c r="M178" i="3"/>
  <c r="M191" i="3" s="1"/>
  <c r="H28" i="1" s="1"/>
  <c r="K191" i="3"/>
  <c r="G28" i="1" s="1"/>
  <c r="M36" i="4"/>
  <c r="M41" i="4" s="1"/>
  <c r="H41" i="1" s="1"/>
  <c r="K41" i="4"/>
  <c r="G41" i="1" s="1"/>
  <c r="M29" i="4"/>
  <c r="M34" i="4" s="1"/>
  <c r="H40" i="1" s="1"/>
  <c r="K34" i="4"/>
  <c r="G40" i="1" s="1"/>
  <c r="M35" i="2"/>
  <c r="M50" i="2" s="1"/>
  <c r="H12" i="1" s="1"/>
  <c r="K50" i="2"/>
  <c r="G12" i="1" s="1"/>
  <c r="M21" i="2"/>
  <c r="M25" i="2" s="1"/>
  <c r="H10" i="1" s="1"/>
  <c r="K25" i="2"/>
  <c r="G10" i="1" s="1"/>
  <c r="M75" i="3"/>
  <c r="M84" i="3" s="1"/>
  <c r="H21" i="1" s="1"/>
  <c r="K84" i="3"/>
  <c r="G21" i="1" s="1"/>
  <c r="M162" i="3"/>
  <c r="M176" i="3" s="1"/>
  <c r="H27" i="1" s="1"/>
  <c r="K176" i="3"/>
  <c r="G27" i="1" s="1"/>
  <c r="M108" i="3"/>
  <c r="M117" i="3" s="1"/>
  <c r="H24" i="1" s="1"/>
  <c r="K117" i="3"/>
  <c r="G24" i="1" s="1"/>
  <c r="F34" i="1"/>
  <c r="M6" i="4"/>
  <c r="M16" i="4" s="1"/>
  <c r="H38" i="1" s="1"/>
  <c r="K16" i="4"/>
  <c r="G38" i="1" s="1"/>
  <c r="F14" i="1"/>
  <c r="H43" i="1" l="1"/>
  <c r="G34" i="1"/>
  <c r="H34" i="1"/>
  <c r="H14" i="1"/>
  <c r="G14" i="1"/>
  <c r="G43" i="1"/>
  <c r="G52" i="1" l="1"/>
  <c r="H52" i="1"/>
</calcChain>
</file>

<file path=xl/sharedStrings.xml><?xml version="1.0" encoding="utf-8"?>
<sst xmlns="http://schemas.openxmlformats.org/spreadsheetml/2006/main" count="1820" uniqueCount="1027">
  <si>
    <t>TAB</t>
  </si>
  <si>
    <t>TOTAL</t>
  </si>
  <si>
    <t>Prelim Breakdown</t>
  </si>
  <si>
    <t>Line Producer</t>
  </si>
  <si>
    <t>Office Expenses</t>
  </si>
  <si>
    <t>Survey/Scouting</t>
  </si>
  <si>
    <t>Travel Expenses</t>
  </si>
  <si>
    <t>Locations</t>
  </si>
  <si>
    <t>Production Manager</t>
  </si>
  <si>
    <t>Legal</t>
  </si>
  <si>
    <t>1st Assistant Director</t>
  </si>
  <si>
    <t>2nd Assistant Director</t>
  </si>
  <si>
    <t>2nd 2nd Assistant Director</t>
  </si>
  <si>
    <t>Script Supervisor</t>
  </si>
  <si>
    <t>Production Coordinator</t>
  </si>
  <si>
    <t>Development Costs</t>
  </si>
  <si>
    <t>Asst Prod Coordinator</t>
  </si>
  <si>
    <t>Writers</t>
  </si>
  <si>
    <t>Production Secretary</t>
  </si>
  <si>
    <t>Script Purchase</t>
  </si>
  <si>
    <t>Story &amp; Rights</t>
  </si>
  <si>
    <t>Script Copies</t>
  </si>
  <si>
    <t>Script Timing</t>
  </si>
  <si>
    <t>Script Clearance Report</t>
  </si>
  <si>
    <t>Producer Unit</t>
  </si>
  <si>
    <t>Production Accountant</t>
  </si>
  <si>
    <t>Director &amp; Staff</t>
  </si>
  <si>
    <t xml:space="preserve">Producer </t>
  </si>
  <si>
    <t>Cast</t>
  </si>
  <si>
    <t>1st Asst Accountant</t>
  </si>
  <si>
    <t>Co-Producer</t>
  </si>
  <si>
    <t>Travel &amp; Living</t>
  </si>
  <si>
    <t>Payroll Accountant</t>
  </si>
  <si>
    <t>Asst to Producers</t>
  </si>
  <si>
    <t>Box Rentals</t>
  </si>
  <si>
    <t xml:space="preserve">Director </t>
  </si>
  <si>
    <t>Production Staff</t>
  </si>
  <si>
    <t>Asst to Director</t>
  </si>
  <si>
    <t>Extra Talent</t>
  </si>
  <si>
    <t>Storyboard Artist</t>
  </si>
  <si>
    <t>Stand-ins</t>
  </si>
  <si>
    <t>Choreographer</t>
  </si>
  <si>
    <t>Set Design</t>
  </si>
  <si>
    <t>Technical Advisor</t>
  </si>
  <si>
    <t>Set Construction</t>
  </si>
  <si>
    <t>Lead Cast</t>
  </si>
  <si>
    <t>Dancers</t>
  </si>
  <si>
    <t>Extras Coordinator</t>
  </si>
  <si>
    <t>Set Dressing</t>
  </si>
  <si>
    <t>Fitting / MPV / Wardrobe Allow</t>
  </si>
  <si>
    <t>Stunt Coordinators</t>
  </si>
  <si>
    <t>Mileage</t>
  </si>
  <si>
    <t>Property</t>
  </si>
  <si>
    <t>Stunts &amp; Adjustments</t>
  </si>
  <si>
    <t>Stunt Equipment</t>
  </si>
  <si>
    <t>Wardrobe</t>
  </si>
  <si>
    <t>Casting Director</t>
  </si>
  <si>
    <t>Casting Asst</t>
  </si>
  <si>
    <t>Casting Expenses</t>
  </si>
  <si>
    <t>Production Designer</t>
  </si>
  <si>
    <t>Rehearsal Expenses</t>
  </si>
  <si>
    <t>Make-up &amp; Hair</t>
  </si>
  <si>
    <t>Looping / ADR</t>
  </si>
  <si>
    <t>Art Director</t>
  </si>
  <si>
    <t>Transportation</t>
  </si>
  <si>
    <t>Cast Drivers</t>
  </si>
  <si>
    <t>Cast Payroll Handling Fees</t>
  </si>
  <si>
    <t>Research</t>
  </si>
  <si>
    <t>Picture Vehicles &amp; Animals</t>
  </si>
  <si>
    <t>Airfares</t>
  </si>
  <si>
    <t>Expendables</t>
  </si>
  <si>
    <t>Special Effects</t>
  </si>
  <si>
    <t>Visual Effects - Post</t>
  </si>
  <si>
    <t>Hotel / Lodging</t>
  </si>
  <si>
    <t>Blueprints</t>
  </si>
  <si>
    <t>Per Diem</t>
  </si>
  <si>
    <t>Self Drive Vehicles &amp; Gas</t>
  </si>
  <si>
    <t>BTL Travel</t>
  </si>
  <si>
    <t>Car Allowance</t>
  </si>
  <si>
    <t>Construction Coordinator</t>
  </si>
  <si>
    <t>Film Editing</t>
  </si>
  <si>
    <t>Construction Labor</t>
  </si>
  <si>
    <t>Music</t>
  </si>
  <si>
    <t>Visual Effects</t>
  </si>
  <si>
    <t>Construction Office Coordinator</t>
  </si>
  <si>
    <t>Purchases</t>
  </si>
  <si>
    <t>Post Production Sound</t>
  </si>
  <si>
    <t>Rentals</t>
  </si>
  <si>
    <t>Post Production Film &amp; Lab</t>
  </si>
  <si>
    <t>Paint Disposal</t>
  </si>
  <si>
    <t>Shop Rentals</t>
  </si>
  <si>
    <t>Loss &amp; Damage</t>
  </si>
  <si>
    <t>Legal &amp; Accounting</t>
  </si>
  <si>
    <t>General Expense</t>
  </si>
  <si>
    <t>Insurance</t>
  </si>
  <si>
    <t>Key Grip</t>
  </si>
  <si>
    <t>Best Boy Grip</t>
  </si>
  <si>
    <t>Company Grip</t>
  </si>
  <si>
    <t>Editor</t>
  </si>
  <si>
    <t>Addl Labor</t>
  </si>
  <si>
    <t>Asst Editor</t>
  </si>
  <si>
    <t>Music Editor</t>
  </si>
  <si>
    <t>Music Editor Room &amp; Equipment</t>
  </si>
  <si>
    <t>Post Prod Accountant</t>
  </si>
  <si>
    <t>Messenger</t>
  </si>
  <si>
    <t>Car Allowances</t>
  </si>
  <si>
    <t>Cutting Room</t>
  </si>
  <si>
    <t>Other</t>
  </si>
  <si>
    <t>Continuity</t>
  </si>
  <si>
    <t>Music Supervisor</t>
  </si>
  <si>
    <t>Composer Fee</t>
  </si>
  <si>
    <t>Musicians</t>
  </si>
  <si>
    <t>Singers</t>
  </si>
  <si>
    <t>Swing Gang</t>
  </si>
  <si>
    <t>Song Writers</t>
  </si>
  <si>
    <t>Greensman</t>
  </si>
  <si>
    <t>Music Rights</t>
  </si>
  <si>
    <t>Clearance &amp; Legal</t>
  </si>
  <si>
    <t>Green Purchases</t>
  </si>
  <si>
    <t>Original Song Purchase</t>
  </si>
  <si>
    <t>Recording Facility &amp; Labor</t>
  </si>
  <si>
    <t>Clearances &amp; Fees</t>
  </si>
  <si>
    <t>Effects Supervisor</t>
  </si>
  <si>
    <t>CGI</t>
  </si>
  <si>
    <t>Transfers</t>
  </si>
  <si>
    <t>Conversions</t>
  </si>
  <si>
    <t>Property Master</t>
  </si>
  <si>
    <t>Asst Props</t>
  </si>
  <si>
    <t>Post Sound Package</t>
  </si>
  <si>
    <t>Addl Property Labor</t>
  </si>
  <si>
    <t>Armorer</t>
  </si>
  <si>
    <t>ADR Facilities &amp; Labor</t>
  </si>
  <si>
    <t>Foley Sound FX</t>
  </si>
  <si>
    <t>License Fees</t>
  </si>
  <si>
    <t>Weapons &amp; Ammo</t>
  </si>
  <si>
    <t>Stock Footage</t>
  </si>
  <si>
    <t>Costume Designer</t>
  </si>
  <si>
    <t>Data Backup</t>
  </si>
  <si>
    <t>Digital Video Elements</t>
  </si>
  <si>
    <t>Titles</t>
  </si>
  <si>
    <t>Manufacturing &amp; Seamstress</t>
  </si>
  <si>
    <t>Production Legal</t>
  </si>
  <si>
    <t>Outside Legal</t>
  </si>
  <si>
    <t>Bank Charges</t>
  </si>
  <si>
    <t>Cleaning &amp; Dying</t>
  </si>
  <si>
    <t>Post Accounting</t>
  </si>
  <si>
    <t>Accounting Software</t>
  </si>
  <si>
    <t>Alterations &amp; Repairs</t>
  </si>
  <si>
    <t>Audits</t>
  </si>
  <si>
    <t>Accounting Adminstration</t>
  </si>
  <si>
    <t>Production Office Lease</t>
  </si>
  <si>
    <t>Gaffer</t>
  </si>
  <si>
    <t>Best Boy Electrician</t>
  </si>
  <si>
    <t>Shipping &amp; Postage</t>
  </si>
  <si>
    <t>Company Electricians</t>
  </si>
  <si>
    <t>Copier</t>
  </si>
  <si>
    <t>Production Office Supplies</t>
  </si>
  <si>
    <t>Furniture &amp; Equipment Rentals</t>
  </si>
  <si>
    <t>Phone &amp; Communication Rentals</t>
  </si>
  <si>
    <t>Insurance Policy Package</t>
  </si>
  <si>
    <t>Insurance Exams</t>
  </si>
  <si>
    <t>Director of Photography</t>
  </si>
  <si>
    <t>Camera Operator</t>
  </si>
  <si>
    <t>1st Asst Camera</t>
  </si>
  <si>
    <t>2nd Asst Camera</t>
  </si>
  <si>
    <t>DIT</t>
  </si>
  <si>
    <t>Sound Mixer</t>
  </si>
  <si>
    <t>Cable Wrangler</t>
  </si>
  <si>
    <t>Key Make-up</t>
  </si>
  <si>
    <t>Asst Make-up</t>
  </si>
  <si>
    <t>Key Hair</t>
  </si>
  <si>
    <t>Asst Hair</t>
  </si>
  <si>
    <t>Wigs / Hairpieces</t>
  </si>
  <si>
    <t>Salon Services</t>
  </si>
  <si>
    <t>Transpo Coordinator</t>
  </si>
  <si>
    <t>Transpo Captain</t>
  </si>
  <si>
    <t>Drivers</t>
  </si>
  <si>
    <t>Truck Rentals</t>
  </si>
  <si>
    <t>Generator Rentals</t>
  </si>
  <si>
    <t>Fuel &amp; Oil</t>
  </si>
  <si>
    <t>Meals</t>
  </si>
  <si>
    <t>Repairs &amp; Maintenance</t>
  </si>
  <si>
    <t>Vehicle Rentals</t>
  </si>
  <si>
    <t>Car Rentals</t>
  </si>
  <si>
    <t>Motorhome Rentals</t>
  </si>
  <si>
    <t>Location Manager</t>
  </si>
  <si>
    <t>Scouting</t>
  </si>
  <si>
    <t>Set Security</t>
  </si>
  <si>
    <t>Fire Safety Officer</t>
  </si>
  <si>
    <t>Medic</t>
  </si>
  <si>
    <t>Site Restoration</t>
  </si>
  <si>
    <t>Air Conditioning</t>
  </si>
  <si>
    <t>Catering</t>
  </si>
  <si>
    <t>Picture Car Coordinator</t>
  </si>
  <si>
    <t>Aircraft &amp; Helicopter</t>
  </si>
  <si>
    <t>Manufacturing</t>
  </si>
  <si>
    <t>Mechanic</t>
  </si>
  <si>
    <t>Animals</t>
  </si>
  <si>
    <t>Wranglers &amp; Handlers</t>
  </si>
  <si>
    <t>Feeding &amp; Stabling</t>
  </si>
  <si>
    <t>SPFX Coordinator</t>
  </si>
  <si>
    <t>SPFX Labor</t>
  </si>
  <si>
    <t>Fire Department</t>
  </si>
  <si>
    <t>Purchase &amp; Rentals</t>
  </si>
  <si>
    <t>Additional Permits</t>
  </si>
  <si>
    <t>Visual Effects Supervisor</t>
  </si>
  <si>
    <t>Minatures</t>
  </si>
  <si>
    <t>Wire Removal</t>
  </si>
  <si>
    <t>Mattes</t>
  </si>
  <si>
    <t>Misc Expenses</t>
  </si>
  <si>
    <t>Raw Stock</t>
  </si>
  <si>
    <t>Dailes</t>
  </si>
  <si>
    <t>Shipping</t>
  </si>
  <si>
    <t>Travel Coordinator</t>
  </si>
  <si>
    <t>Hotel &amp; Lodging</t>
  </si>
  <si>
    <t>Rental Cars</t>
  </si>
  <si>
    <t>Taxi &amp; Shuttle</t>
  </si>
  <si>
    <t>Baggage</t>
  </si>
  <si>
    <t>Visa</t>
  </si>
  <si>
    <t>2</t>
  </si>
  <si>
    <t>Pucrhase LTO Tapes for Back Up</t>
  </si>
  <si>
    <t>Purchase Extra Cards for On-Set</t>
  </si>
  <si>
    <t>Purchase Hard Drives for Back Up</t>
  </si>
  <si>
    <t>Pucrhase Shuttle Hard Drives for On-Set</t>
  </si>
  <si>
    <t>Data Manager</t>
  </si>
  <si>
    <t>Internet Connectivity</t>
  </si>
  <si>
    <t>Extras</t>
  </si>
  <si>
    <t>Develop Film - There is no Film Lab service in Uruguay</t>
  </si>
  <si>
    <t>Telecine - There is no Telecine service in Uruguay</t>
  </si>
  <si>
    <t>Internet Connectivity for Transfering, Back Up Files</t>
  </si>
  <si>
    <t>4</t>
  </si>
  <si>
    <t>TOTAL ELIGIBLE</t>
  </si>
  <si>
    <t>SUBMISSION BUDGET</t>
  </si>
  <si>
    <t>Film &amp; Lab - Data - Connectivity</t>
  </si>
  <si>
    <t>Answer Prints / Protect Masters - Service not available in UY</t>
  </si>
  <si>
    <t>Opticals - Service not available in UY</t>
  </si>
  <si>
    <t>Release Prints on Film - Service not available in UY</t>
  </si>
  <si>
    <t>Locaciones</t>
  </si>
  <si>
    <t>Costos de Desarrollo</t>
  </si>
  <si>
    <t>Guión y derechos</t>
  </si>
  <si>
    <t>Producción</t>
  </si>
  <si>
    <t xml:space="preserve">Dirección </t>
  </si>
  <si>
    <t>Elenco</t>
  </si>
  <si>
    <t>Transporte y Alojamiento</t>
  </si>
  <si>
    <t>Gastos de Oficina</t>
  </si>
  <si>
    <t>Gastos de Viajes</t>
  </si>
  <si>
    <t>Legales y Contables</t>
  </si>
  <si>
    <t>Honorarios de Guionistas</t>
  </si>
  <si>
    <t xml:space="preserve">Derechos de Guión </t>
  </si>
  <si>
    <t>Copias de Guión</t>
  </si>
  <si>
    <t>Asistentes de Producción Ejecutiva</t>
  </si>
  <si>
    <t>Dibujante de Storyboard</t>
  </si>
  <si>
    <t>Coreógrafo</t>
  </si>
  <si>
    <t>Coordinación Dobles de riesgo</t>
  </si>
  <si>
    <t>Equipamiento Dobles de riesgo</t>
  </si>
  <si>
    <t>Director de Casting</t>
  </si>
  <si>
    <t>Asistentes de Casting</t>
  </si>
  <si>
    <t>Gastos de Casting</t>
  </si>
  <si>
    <t>Kilometraje</t>
  </si>
  <si>
    <t>Doblaje/ADR</t>
  </si>
  <si>
    <t>Vuelos</t>
  </si>
  <si>
    <t>Transporte</t>
  </si>
  <si>
    <t>Hoteles / Alojamiento</t>
  </si>
  <si>
    <t>Jefe de Producción</t>
  </si>
  <si>
    <t>2o Asistente de Dirección</t>
  </si>
  <si>
    <t>3er Asistente de Dirección</t>
  </si>
  <si>
    <t>Continuista</t>
  </si>
  <si>
    <t>Bailarines</t>
  </si>
  <si>
    <t>Vestuarista</t>
  </si>
  <si>
    <t>Alquileres de Vestuario</t>
  </si>
  <si>
    <t>Limpieza y acondicionamiento</t>
  </si>
  <si>
    <t>Alteraciones y reparaciones</t>
  </si>
  <si>
    <t>Otros</t>
  </si>
  <si>
    <t>Investigación</t>
  </si>
  <si>
    <t>Consumibles</t>
  </si>
  <si>
    <t>Alquileres</t>
  </si>
  <si>
    <t>Pérdidas y daños</t>
  </si>
  <si>
    <t>Compras</t>
  </si>
  <si>
    <t>Armas y municiones</t>
  </si>
  <si>
    <t>Director de Fotografía</t>
  </si>
  <si>
    <t>Operador de Cámara</t>
  </si>
  <si>
    <t>1er Asistente de Cámara</t>
  </si>
  <si>
    <t xml:space="preserve">2o Asistente de Cámara </t>
  </si>
  <si>
    <t>Asistentes Adicionales</t>
  </si>
  <si>
    <t>Pelucas y postizos</t>
  </si>
  <si>
    <t>Peluquería</t>
  </si>
  <si>
    <t>Jefe de Transporte</t>
  </si>
  <si>
    <t>Choferes</t>
  </si>
  <si>
    <t>Alquiler de Camiones</t>
  </si>
  <si>
    <t>Alquiler de Generadores</t>
  </si>
  <si>
    <t>Combustible</t>
  </si>
  <si>
    <t>Comidas</t>
  </si>
  <si>
    <t>Mantenimiento y reparaciones</t>
  </si>
  <si>
    <t>Alquiler de Autos</t>
  </si>
  <si>
    <t>Alquiler de Motorhomes</t>
  </si>
  <si>
    <t>Productor de Locaciones</t>
  </si>
  <si>
    <t>Médico</t>
  </si>
  <si>
    <t>Animales</t>
  </si>
  <si>
    <t>Coordinador de SPFX</t>
  </si>
  <si>
    <t>Mano de obra SPFX</t>
  </si>
  <si>
    <t>Compras y alquileres</t>
  </si>
  <si>
    <t>Permisos adicionales</t>
  </si>
  <si>
    <t>Telecine - No existen servicios de telecine en Uruguay</t>
  </si>
  <si>
    <t>Compra de cintas LTO para Back Up</t>
  </si>
  <si>
    <t>Conexión a Internet para transferencia y Back Up de archivos</t>
  </si>
  <si>
    <t>Compra de Discos Duros para Back Up</t>
  </si>
  <si>
    <t>Compra de tarjetas extra para On-Set</t>
  </si>
  <si>
    <t>Compra de Discos Duros para On-Set</t>
  </si>
  <si>
    <t>Coordinador de Viajes</t>
  </si>
  <si>
    <t>Alojamiento y hospedaje</t>
  </si>
  <si>
    <t>Autos de alquiler</t>
  </si>
  <si>
    <t>As Editor</t>
  </si>
  <si>
    <t>Estudio de grabación y equipamiento</t>
  </si>
  <si>
    <t>Contador de Postproducción</t>
  </si>
  <si>
    <t>Mensajero</t>
  </si>
  <si>
    <t>Alquiler de equipamiento</t>
  </si>
  <si>
    <t>Continuidad</t>
  </si>
  <si>
    <t>Isla de edición</t>
  </si>
  <si>
    <t>Compositor</t>
  </si>
  <si>
    <t>Musicos</t>
  </si>
  <si>
    <t>Cantantes</t>
  </si>
  <si>
    <t>Letristas</t>
  </si>
  <si>
    <t>Adquisición de derechos de obras preexistentes</t>
  </si>
  <si>
    <t>Estudio de grabación y operarios</t>
  </si>
  <si>
    <t>Supervisor de Efectos</t>
  </si>
  <si>
    <t>Conversiones</t>
  </si>
  <si>
    <t>Elenco Extra</t>
  </si>
  <si>
    <t>Diseño de Arte</t>
  </si>
  <si>
    <t>Escenografía</t>
  </si>
  <si>
    <t>Ambientación</t>
  </si>
  <si>
    <t>Utilería</t>
  </si>
  <si>
    <t>Vestuario</t>
  </si>
  <si>
    <t>Maquillaje&amp;Peluquería</t>
  </si>
  <si>
    <t>Vehículos y Animales</t>
  </si>
  <si>
    <t>Efectos Especiales</t>
  </si>
  <si>
    <t>Film &amp; Lab - Datos - Conectividad</t>
  </si>
  <si>
    <t>Viajes BLL</t>
  </si>
  <si>
    <t xml:space="preserve">Desglose preliminar </t>
  </si>
  <si>
    <t>Productor Ejecutivo</t>
  </si>
  <si>
    <t>Co Productor Ejecutivo</t>
  </si>
  <si>
    <t>Asistente del Director</t>
  </si>
  <si>
    <t xml:space="preserve">Asesor Técnico de Dirección / Consultor </t>
  </si>
  <si>
    <t xml:space="preserve">Transporte </t>
  </si>
  <si>
    <t>Edición de Imagen</t>
  </si>
  <si>
    <t>Efectos Visuales</t>
  </si>
  <si>
    <t>Música</t>
  </si>
  <si>
    <t>Supervisor de Música</t>
  </si>
  <si>
    <t>Derechos de Música</t>
  </si>
  <si>
    <t>FX Sonido Foley</t>
  </si>
  <si>
    <t>Doblaje ADR Estudios y operarios</t>
  </si>
  <si>
    <t>Stock de Imágenes</t>
  </si>
  <si>
    <t>Editor de Música</t>
  </si>
  <si>
    <t>Post Producción de Sonido</t>
  </si>
  <si>
    <t>Post Producción de Imagen -  Lab</t>
  </si>
  <si>
    <t>Gastos Generales</t>
  </si>
  <si>
    <t>Seguros</t>
  </si>
  <si>
    <t>Director de Producción</t>
  </si>
  <si>
    <t>Productor de Set</t>
  </si>
  <si>
    <t>Asistente de Producción 1</t>
  </si>
  <si>
    <t>Asistente de Producción 2</t>
  </si>
  <si>
    <t>Depto  Fuegos</t>
  </si>
  <si>
    <t>Exceso de Equipaje</t>
  </si>
  <si>
    <t>Abogado de la producción</t>
  </si>
  <si>
    <t>Abogado especialista</t>
  </si>
  <si>
    <t>Alquiler Oficina de Producción</t>
  </si>
  <si>
    <t>Cadetería</t>
  </si>
  <si>
    <t>Impresoras</t>
  </si>
  <si>
    <t>Insumos de Oficina</t>
  </si>
  <si>
    <t>Mobiliario de Oficina</t>
  </si>
  <si>
    <t>Teléfonos</t>
  </si>
  <si>
    <t>Internet</t>
  </si>
  <si>
    <t>Equipo Técnico</t>
  </si>
  <si>
    <t>Coordinador de Extras</t>
  </si>
  <si>
    <t>Director de Arte</t>
  </si>
  <si>
    <t>Productor de Arte</t>
  </si>
  <si>
    <t>Bocetos</t>
  </si>
  <si>
    <t>Asistente de Producción 3</t>
  </si>
  <si>
    <t>Asistente de Arte 1</t>
  </si>
  <si>
    <t>Asistente de Arte 2</t>
  </si>
  <si>
    <t>Asistente de Arte 3</t>
  </si>
  <si>
    <t>Ambientador</t>
  </si>
  <si>
    <t>Asistente de Vestuario 1</t>
  </si>
  <si>
    <t>Asistente de Vestuario 2</t>
  </si>
  <si>
    <t>Jefe de Maquillaje</t>
  </si>
  <si>
    <t>Asistente de Maquillaje</t>
  </si>
  <si>
    <t>Peinador</t>
  </si>
  <si>
    <t>Asistente de Peinador</t>
  </si>
  <si>
    <t>Utilero de Rodaje</t>
  </si>
  <si>
    <t>Utilero de Avanzada</t>
  </si>
  <si>
    <t>Asistente Utilero</t>
  </si>
  <si>
    <t>Operador de Video</t>
  </si>
  <si>
    <t>Jefe de Eléctricos</t>
  </si>
  <si>
    <t xml:space="preserve">Coordinador de Vehículos de escena </t>
  </si>
  <si>
    <t>Asistente de Locaciones 1</t>
  </si>
  <si>
    <t>Asistente de Locaciones 2</t>
  </si>
  <si>
    <t>Alimentación y sanidad</t>
  </si>
  <si>
    <t>Visas</t>
  </si>
  <si>
    <t>Asistente de Grip 2</t>
  </si>
  <si>
    <t xml:space="preserve">Jefe de Grip </t>
  </si>
  <si>
    <t>Asistente de Grip 1</t>
  </si>
  <si>
    <t>Constructores</t>
  </si>
  <si>
    <t>Carpinteros</t>
  </si>
  <si>
    <t>Modista/costurero</t>
  </si>
  <si>
    <t>Alquiler de Camionetas</t>
  </si>
  <si>
    <t>Revelado -  No existen laboratorios de revelado en Uruguay</t>
  </si>
  <si>
    <t>Otras autorizaciones &amp; licencias</t>
  </si>
  <si>
    <t>Director de sonido</t>
  </si>
  <si>
    <t>Sonidista</t>
  </si>
  <si>
    <t>Microfonista</t>
  </si>
  <si>
    <t>Compras - consumibles</t>
  </si>
  <si>
    <t>Mano de obra adicional</t>
  </si>
  <si>
    <t>Peones</t>
  </si>
  <si>
    <t>Jardineros</t>
  </si>
  <si>
    <t>Autorizaciones y licencias</t>
  </si>
  <si>
    <t xml:space="preserve">Mano de obra adicional </t>
  </si>
  <si>
    <t>Compras de Vestuario</t>
  </si>
  <si>
    <t>Mecánica, modificaciones &amp; acondicionamiento</t>
  </si>
  <si>
    <t xml:space="preserve">Director de Actores </t>
  </si>
  <si>
    <t xml:space="preserve">Elenco Prótagonico </t>
  </si>
  <si>
    <t>Elenco Coprotagónico</t>
  </si>
  <si>
    <t>Elenco de Reparto y Complementario.</t>
  </si>
  <si>
    <t xml:space="preserve">Dobles de riesgo </t>
  </si>
  <si>
    <t>Choferes Elenco</t>
  </si>
  <si>
    <t>Secretaria de Producción</t>
  </si>
  <si>
    <t>Contable de Producción</t>
  </si>
  <si>
    <t>Responsable de Pagos</t>
  </si>
  <si>
    <t>Gastos Bancarios</t>
  </si>
  <si>
    <t>Software contable</t>
  </si>
  <si>
    <t>Administración contable</t>
  </si>
  <si>
    <t>Titulos</t>
  </si>
  <si>
    <t>Asistente Contable de Producción</t>
  </si>
  <si>
    <t>Efectos Visuales - Rodaje</t>
  </si>
  <si>
    <t>Gastos de Ensayos</t>
  </si>
  <si>
    <t>Production Assistant 1</t>
  </si>
  <si>
    <t>Production Assistant 2</t>
  </si>
  <si>
    <t>Production Assistant 3</t>
  </si>
  <si>
    <t>Location Manager Assistant 1</t>
  </si>
  <si>
    <t>Location Manager Assistant 2</t>
  </si>
  <si>
    <t>Asistente de Productor de Set</t>
  </si>
  <si>
    <t>Video Op.</t>
  </si>
  <si>
    <t>Eléctricos</t>
  </si>
  <si>
    <t xml:space="preserve">Pruebas de Vestuario </t>
  </si>
  <si>
    <t>Autos sin chofer y combustible</t>
  </si>
  <si>
    <t>Sound Director</t>
  </si>
  <si>
    <t>Boom Operator</t>
  </si>
  <si>
    <t>Cierre contable</t>
  </si>
  <si>
    <t>Entrenadores / wranglers</t>
  </si>
  <si>
    <t>Despachante de Aduanas</t>
  </si>
  <si>
    <t>Operador de Grúa</t>
  </si>
  <si>
    <t>Operador de Generador</t>
  </si>
  <si>
    <t>Escenógrafos</t>
  </si>
  <si>
    <t xml:space="preserve">Alquileres - (Inc. Valija de Maquillaje  y Peluquería) </t>
  </si>
  <si>
    <t xml:space="preserve">Coordinador de Transporte </t>
  </si>
  <si>
    <t>Compras - plantas y verdes</t>
  </si>
  <si>
    <t>Supervisor de armas de fuego</t>
  </si>
  <si>
    <t>Op Generador</t>
  </si>
  <si>
    <t>Crane Operator</t>
  </si>
  <si>
    <t>Investigación/Scouting</t>
  </si>
  <si>
    <t xml:space="preserve">Timing de Guión </t>
  </si>
  <si>
    <t xml:space="preserve">Otros derechos </t>
  </si>
  <si>
    <t>Script Clearence Report</t>
  </si>
  <si>
    <t>Other Rights Purchase</t>
  </si>
  <si>
    <t>Producers - Other</t>
  </si>
  <si>
    <t>Producción Ejecutiva - Otros</t>
  </si>
  <si>
    <t>Acting Coach</t>
  </si>
  <si>
    <t>Lead Cast - Co Stars (3 leading roles)</t>
  </si>
  <si>
    <t>Supporting Cast &amp;  Day Players</t>
  </si>
  <si>
    <t>Fitting / MPV Tests</t>
  </si>
  <si>
    <t>Responsable de pagos de Elenco</t>
  </si>
  <si>
    <t>Auditoría</t>
  </si>
  <si>
    <t>Custom Broker</t>
  </si>
  <si>
    <t>ABOVE THE LINE | SOBRE LA LÍNEA</t>
  </si>
  <si>
    <t>PRODUCTION EXPENSES | GASTOS DE PRODUCCIÓN</t>
  </si>
  <si>
    <t>POST-PRODUCTION | POST-PRODUCCIÓN</t>
  </si>
  <si>
    <t>OTHER EXPENSES | OTROS GASTOS</t>
  </si>
  <si>
    <t>DEVELOPMENT COSTS | COSTOS DE DESARROLLO</t>
  </si>
  <si>
    <t>PRODUCERS UNIT | PRODUCCIÓN</t>
  </si>
  <si>
    <t>DIRECTOR &amp; STAFF | DIRECCIÓN</t>
  </si>
  <si>
    <t>CAST | ELENCO</t>
  </si>
  <si>
    <t>TRAVEL &amp; LIVING | TRANSPORTE Y ALOJAMIENTO</t>
  </si>
  <si>
    <t>STORY &amp; RIGHTS | GUIÓN Y DERECHOS</t>
  </si>
  <si>
    <t xml:space="preserve">Set Decorator </t>
  </si>
  <si>
    <t xml:space="preserve">Leadman </t>
  </si>
  <si>
    <t>On Set Dresser</t>
  </si>
  <si>
    <t>Set Dressers</t>
  </si>
  <si>
    <t>Prop Master</t>
  </si>
  <si>
    <t>Wardrobe Supervisor</t>
  </si>
  <si>
    <t>Costumers</t>
  </si>
  <si>
    <t>Pasajes aereos</t>
  </si>
  <si>
    <t>Pelicula, material virgen</t>
  </si>
  <si>
    <t>Gastos de flete, envíos</t>
  </si>
  <si>
    <t>Servicios de Data Managment y Data Center para almacenamiento</t>
  </si>
  <si>
    <t>Data Managment &amp; Data Center Services for storage</t>
  </si>
  <si>
    <t>Aeronaves &amp; Helicópteros</t>
  </si>
  <si>
    <t>Fabricaciones</t>
  </si>
  <si>
    <t>Otros, varios</t>
  </si>
  <si>
    <t>Seguridad en el set</t>
  </si>
  <si>
    <t>Oficial de bomberos</t>
  </si>
  <si>
    <t>Aire acondicionado</t>
  </si>
  <si>
    <t>Supervisor de efectos especiales</t>
  </si>
  <si>
    <t>Miniaturas, maquetas</t>
  </si>
  <si>
    <t>Remoción de cables</t>
  </si>
  <si>
    <t>Trucas</t>
  </si>
  <si>
    <t>Sanitary services</t>
  </si>
  <si>
    <t>Servicios higiénicos</t>
  </si>
  <si>
    <t>Permits, street</t>
  </si>
  <si>
    <t>Permisos para cortes de calle</t>
  </si>
  <si>
    <t>Acondicionamiento locaciones</t>
  </si>
  <si>
    <t>Alquiler de locaciones</t>
  </si>
  <si>
    <t>Location rentals</t>
  </si>
  <si>
    <t>Stage rentals</t>
  </si>
  <si>
    <t>Alquiler de estudios</t>
  </si>
  <si>
    <t>Paquete post producción de sonido</t>
  </si>
  <si>
    <t>Licencias</t>
  </si>
  <si>
    <t>Copias fílmicas de distribución - Servicio no disponible en UY</t>
  </si>
  <si>
    <t>FILM EDITING | EDICIÓN DE IMAGEN</t>
  </si>
  <si>
    <t>MUSIC | MÚSICA</t>
  </si>
  <si>
    <t>VISUAL EFFECTS | EFECTOS VISUALES</t>
  </si>
  <si>
    <t>POST PRODUCTION FILM &amp; LAB | POST PRODUCCIÓN DE IMAGEN / LAB</t>
  </si>
  <si>
    <t>POST PRODUCTION SOUND | POST PRODUCCIÓN DE SONIDO</t>
  </si>
  <si>
    <t>POST-PRODUCTION EXPENSES | GASTOS DE POST PRODUCCIÓN - SUBMISSION BUDGET | PRESUPUESTO DE POSTULACIÓN</t>
  </si>
  <si>
    <t>PRODUCTION EXPENSES | GASTOS DE PRODUCCIÓN - SUBMISSION BUDGET | PRESUPUESTO DE POSTULACIÓN</t>
  </si>
  <si>
    <t>PRODUCTION STAFF | EQUIPO DE PRODUCCIÓN</t>
  </si>
  <si>
    <t>EXTRA TALENT | ELENCO ADICIONAL</t>
  </si>
  <si>
    <t>SET DESIGN | DISEÑO DE SET</t>
  </si>
  <si>
    <t>SET CONSTRUCTION | CONSTRUCCIÓN DE SET</t>
  </si>
  <si>
    <t>SET DRESSING | AMBIENTACIÓN DE SET</t>
  </si>
  <si>
    <t>WARDROBE | VESTUARIO</t>
  </si>
  <si>
    <t>MAKEUP &amp; HAIR | MAQUILLAJE &amp; PELUQUERÍA</t>
  </si>
  <si>
    <t>TRANSPORATION | TRANSPORTE</t>
  </si>
  <si>
    <t>LOCATIONS | LOCACIONES</t>
  </si>
  <si>
    <t>PICTURE VEHICLES &amp; ANIMALS | VEHÍCULOS &amp; ANIMALES</t>
  </si>
  <si>
    <t>SPECIAL EFFECTS | EFECTOS ESPECIALES</t>
  </si>
  <si>
    <t>VISUAL EFFECTS - POST | EFECTOS ESPECIALES POST</t>
  </si>
  <si>
    <t>FILM &amp; LAB - DATA - CONNECTIVITY | LABORATORIO, LABO DIGITAL, CONECTIVIDAD</t>
  </si>
  <si>
    <t>BELOW THE LINE TRAVEL | GASTOS DE VIAJE DEBAJO DE LA LÍNEA</t>
  </si>
  <si>
    <t>LEGAL &amp; ACCOUNTING | LEGAL &amp; CONTABLE</t>
  </si>
  <si>
    <t>GENERAL EXPENSE | GASTOS OPERATIVOS</t>
  </si>
  <si>
    <t>INSURANCE | SEGUROS</t>
  </si>
  <si>
    <t>OTHER EXPENSES | OTROS GASTOS - SUBMISSION BUDGET | PRESUPUESTO DE POSTULACIÓN</t>
  </si>
  <si>
    <t>ABOVE THE LINE | GASTOS SOBRE LA LINEA - SUBMISSION BUDGET | PRESUPUESTO DE POSTULACIÓN</t>
  </si>
  <si>
    <t>2o Asistente de Sonido</t>
  </si>
  <si>
    <t>Disposición final de pinturas</t>
  </si>
  <si>
    <t>Alquiler de talleres</t>
  </si>
  <si>
    <t>Taxis, Uber, etc.</t>
  </si>
  <si>
    <t>EQUIPMENT | EQUIPAMIENTO</t>
  </si>
  <si>
    <t>Alquiler de máquinas y herramientas</t>
  </si>
  <si>
    <t>Tools and equipment rentals</t>
  </si>
  <si>
    <t>Alquiler de depósitos</t>
  </si>
  <si>
    <t>Drone services</t>
  </si>
  <si>
    <t>Camera rentals</t>
  </si>
  <si>
    <t>Specialty camera accessories rentals</t>
  </si>
  <si>
    <t>On set video assist rentals</t>
  </si>
  <si>
    <t>On set data management equipment rentals</t>
  </si>
  <si>
    <t>Lighting package rentals</t>
  </si>
  <si>
    <t>Specialty lighting equipment rentals - baloons, etc.</t>
  </si>
  <si>
    <t>Grip package rentals</t>
  </si>
  <si>
    <t>Specialty grip equipment rentals</t>
  </si>
  <si>
    <t>Dolly rentals</t>
  </si>
  <si>
    <t>Crane rentals</t>
  </si>
  <si>
    <t>Standard remote head rentals</t>
  </si>
  <si>
    <t>Stabilized remote head rentals</t>
  </si>
  <si>
    <t>MoVi, gimbals rentals</t>
  </si>
  <si>
    <t>Steadicam rentals</t>
  </si>
  <si>
    <t>Lenses rentals</t>
  </si>
  <si>
    <t>Telescopic crane rentals</t>
  </si>
  <si>
    <t>Lighting generators rentals</t>
  </si>
  <si>
    <t>Basecamp generators rentals</t>
  </si>
  <si>
    <t>Walkie Talkies rentals</t>
  </si>
  <si>
    <t>Sound equipment rentals</t>
  </si>
  <si>
    <t>Expendables, camera department</t>
  </si>
  <si>
    <t>Expendables, lighting department</t>
  </si>
  <si>
    <t>Expendables, grip department</t>
  </si>
  <si>
    <t>Expendables, sound department</t>
  </si>
  <si>
    <t>Loss &amp; damage, camera department</t>
  </si>
  <si>
    <t>Loss &amp; damage, lighting department</t>
  </si>
  <si>
    <t>Loss &amp; damage, grip department</t>
  </si>
  <si>
    <t>Loss &amp; damage, sound department</t>
  </si>
  <si>
    <t>Basecamp production rentals</t>
  </si>
  <si>
    <t>Faltantes &amp; roturas</t>
  </si>
  <si>
    <t>001</t>
  </si>
  <si>
    <t>001-01</t>
  </si>
  <si>
    <t>001-02</t>
  </si>
  <si>
    <t>001-03</t>
  </si>
  <si>
    <t>001-04</t>
  </si>
  <si>
    <t>001-05</t>
  </si>
  <si>
    <t>002</t>
  </si>
  <si>
    <t>002-01</t>
  </si>
  <si>
    <t>002-02</t>
  </si>
  <si>
    <t>002-03</t>
  </si>
  <si>
    <t>002-04</t>
  </si>
  <si>
    <t>002-05</t>
  </si>
  <si>
    <t>002-06</t>
  </si>
  <si>
    <t>003</t>
  </si>
  <si>
    <t>003-01</t>
  </si>
  <si>
    <t>003-02</t>
  </si>
  <si>
    <t>003-03</t>
  </si>
  <si>
    <t>003-04</t>
  </si>
  <si>
    <t>004</t>
  </si>
  <si>
    <t>004-01</t>
  </si>
  <si>
    <t>004-02</t>
  </si>
  <si>
    <t>004-03</t>
  </si>
  <si>
    <t>004-04</t>
  </si>
  <si>
    <t>004-05</t>
  </si>
  <si>
    <t>004-06</t>
  </si>
  <si>
    <t>005</t>
  </si>
  <si>
    <t>005-01</t>
  </si>
  <si>
    <t>005-02</t>
  </si>
  <si>
    <t>005-03</t>
  </si>
  <si>
    <t>005-04</t>
  </si>
  <si>
    <t>005-05</t>
  </si>
  <si>
    <t>005-06</t>
  </si>
  <si>
    <t>005-07</t>
  </si>
  <si>
    <t>005-08</t>
  </si>
  <si>
    <t>005-09</t>
  </si>
  <si>
    <t>005-10</t>
  </si>
  <si>
    <t>005-11</t>
  </si>
  <si>
    <t>005-12</t>
  </si>
  <si>
    <t>005-13</t>
  </si>
  <si>
    <t>005-14</t>
  </si>
  <si>
    <t>005-15</t>
  </si>
  <si>
    <t>006</t>
  </si>
  <si>
    <t>006-01</t>
  </si>
  <si>
    <t>006-02</t>
  </si>
  <si>
    <t>006-03</t>
  </si>
  <si>
    <t>006-04</t>
  </si>
  <si>
    <t>006-05</t>
  </si>
  <si>
    <t>007-01</t>
  </si>
  <si>
    <t>007-02</t>
  </si>
  <si>
    <t>007</t>
  </si>
  <si>
    <t>007-03</t>
  </si>
  <si>
    <t>007-04</t>
  </si>
  <si>
    <t>007-05</t>
  </si>
  <si>
    <t>007-06</t>
  </si>
  <si>
    <t>007-07</t>
  </si>
  <si>
    <t>007-08</t>
  </si>
  <si>
    <t>007-09</t>
  </si>
  <si>
    <t>007-10</t>
  </si>
  <si>
    <t>007-11</t>
  </si>
  <si>
    <t>007-12</t>
  </si>
  <si>
    <t>007-13</t>
  </si>
  <si>
    <t>007-14</t>
  </si>
  <si>
    <t>007-15</t>
  </si>
  <si>
    <t>007-16</t>
  </si>
  <si>
    <t>007-17</t>
  </si>
  <si>
    <t>007-18</t>
  </si>
  <si>
    <t>007-19</t>
  </si>
  <si>
    <t>007-20</t>
  </si>
  <si>
    <t>007-21</t>
  </si>
  <si>
    <t>007-22</t>
  </si>
  <si>
    <t>007-23</t>
  </si>
  <si>
    <t>007-24</t>
  </si>
  <si>
    <t>007-25</t>
  </si>
  <si>
    <t>007-26</t>
  </si>
  <si>
    <t>007-27</t>
  </si>
  <si>
    <t>007-28</t>
  </si>
  <si>
    <t>007-29</t>
  </si>
  <si>
    <t>007-30</t>
  </si>
  <si>
    <t>007-31</t>
  </si>
  <si>
    <t>007-32</t>
  </si>
  <si>
    <t>007-33</t>
  </si>
  <si>
    <t>007-34</t>
  </si>
  <si>
    <t>007-35</t>
  </si>
  <si>
    <t>007-36</t>
  </si>
  <si>
    <t>007-37</t>
  </si>
  <si>
    <t>007-38</t>
  </si>
  <si>
    <t>007-39</t>
  </si>
  <si>
    <t>007-40</t>
  </si>
  <si>
    <t>007-41</t>
  </si>
  <si>
    <t>007-42</t>
  </si>
  <si>
    <t>007-43</t>
  </si>
  <si>
    <t>007-44</t>
  </si>
  <si>
    <t>007-45</t>
  </si>
  <si>
    <t>007-46</t>
  </si>
  <si>
    <t>007-47</t>
  </si>
  <si>
    <t>007-48</t>
  </si>
  <si>
    <t>007-49</t>
  </si>
  <si>
    <t>007-50</t>
  </si>
  <si>
    <t>007-51</t>
  </si>
  <si>
    <t>007-52</t>
  </si>
  <si>
    <t>007-53</t>
  </si>
  <si>
    <t>008</t>
  </si>
  <si>
    <t>008-01</t>
  </si>
  <si>
    <t>008-02</t>
  </si>
  <si>
    <t>008-03</t>
  </si>
  <si>
    <t>008-04</t>
  </si>
  <si>
    <t>008-05</t>
  </si>
  <si>
    <t>009</t>
  </si>
  <si>
    <t>009-01</t>
  </si>
  <si>
    <t>009-02</t>
  </si>
  <si>
    <t>009-03</t>
  </si>
  <si>
    <t>009-04</t>
  </si>
  <si>
    <t>009-05</t>
  </si>
  <si>
    <t>010</t>
  </si>
  <si>
    <t>010-01</t>
  </si>
  <si>
    <t>010-02</t>
  </si>
  <si>
    <t>010-03</t>
  </si>
  <si>
    <t>010-04</t>
  </si>
  <si>
    <t>010-05</t>
  </si>
  <si>
    <t>010-06</t>
  </si>
  <si>
    <t>010-07</t>
  </si>
  <si>
    <t>010-08</t>
  </si>
  <si>
    <t>010-09</t>
  </si>
  <si>
    <t>011</t>
  </si>
  <si>
    <t>011-01</t>
  </si>
  <si>
    <t>011-02</t>
  </si>
  <si>
    <t>011-03</t>
  </si>
  <si>
    <t>011-04</t>
  </si>
  <si>
    <t>011-05</t>
  </si>
  <si>
    <t>011-06</t>
  </si>
  <si>
    <t>011-07</t>
  </si>
  <si>
    <t>011-08</t>
  </si>
  <si>
    <t>011-09</t>
  </si>
  <si>
    <t>011-10</t>
  </si>
  <si>
    <t>012</t>
  </si>
  <si>
    <t>012-01</t>
  </si>
  <si>
    <t>012-02</t>
  </si>
  <si>
    <t>012-03</t>
  </si>
  <si>
    <t>012-04</t>
  </si>
  <si>
    <t>012-05</t>
  </si>
  <si>
    <t>012-06</t>
  </si>
  <si>
    <t>012-07</t>
  </si>
  <si>
    <t>012-08</t>
  </si>
  <si>
    <t>013</t>
  </si>
  <si>
    <t>013-01</t>
  </si>
  <si>
    <t>013-02</t>
  </si>
  <si>
    <t>013-03</t>
  </si>
  <si>
    <t>013-04</t>
  </si>
  <si>
    <t>013-05</t>
  </si>
  <si>
    <t>013-06</t>
  </si>
  <si>
    <t>013-07</t>
  </si>
  <si>
    <t>013-08</t>
  </si>
  <si>
    <t>013-09</t>
  </si>
  <si>
    <t>014</t>
  </si>
  <si>
    <t>014-01</t>
  </si>
  <si>
    <t>014-02</t>
  </si>
  <si>
    <t>014-03</t>
  </si>
  <si>
    <t>014-04</t>
  </si>
  <si>
    <t>014-05</t>
  </si>
  <si>
    <t>014-06</t>
  </si>
  <si>
    <t>014-07</t>
  </si>
  <si>
    <t>014-08</t>
  </si>
  <si>
    <t>014-09</t>
  </si>
  <si>
    <t>014-10</t>
  </si>
  <si>
    <t>014-11</t>
  </si>
  <si>
    <t>014-12</t>
  </si>
  <si>
    <t>014-13</t>
  </si>
  <si>
    <t>014-14</t>
  </si>
  <si>
    <t>014-15</t>
  </si>
  <si>
    <t>014-16</t>
  </si>
  <si>
    <t>014-17</t>
  </si>
  <si>
    <t>014-18</t>
  </si>
  <si>
    <t>014-19</t>
  </si>
  <si>
    <t>014-20</t>
  </si>
  <si>
    <t>014-21</t>
  </si>
  <si>
    <t>014-22</t>
  </si>
  <si>
    <t>014-23</t>
  </si>
  <si>
    <t>014-24</t>
  </si>
  <si>
    <t>014-25</t>
  </si>
  <si>
    <t>014-26</t>
  </si>
  <si>
    <t>014-27</t>
  </si>
  <si>
    <t>014-28</t>
  </si>
  <si>
    <t>014-29</t>
  </si>
  <si>
    <t>014-30</t>
  </si>
  <si>
    <t>014-31</t>
  </si>
  <si>
    <t>015</t>
  </si>
  <si>
    <t>015-01</t>
  </si>
  <si>
    <t>015-02</t>
  </si>
  <si>
    <t>015-03</t>
  </si>
  <si>
    <t>015-04</t>
  </si>
  <si>
    <t>015-05</t>
  </si>
  <si>
    <t>015-06</t>
  </si>
  <si>
    <t>015-07</t>
  </si>
  <si>
    <t>016</t>
  </si>
  <si>
    <t>016-01</t>
  </si>
  <si>
    <t>016-02</t>
  </si>
  <si>
    <t>016-03</t>
  </si>
  <si>
    <t>016-04</t>
  </si>
  <si>
    <t>016-05</t>
  </si>
  <si>
    <t>016-06</t>
  </si>
  <si>
    <t>016-07</t>
  </si>
  <si>
    <t>016-08</t>
  </si>
  <si>
    <t>016-09</t>
  </si>
  <si>
    <t>016-10</t>
  </si>
  <si>
    <t>016-11</t>
  </si>
  <si>
    <t>016-12</t>
  </si>
  <si>
    <t>016-13</t>
  </si>
  <si>
    <t>016-14</t>
  </si>
  <si>
    <t>017</t>
  </si>
  <si>
    <t>017-01</t>
  </si>
  <si>
    <t>017-02</t>
  </si>
  <si>
    <t>017-03</t>
  </si>
  <si>
    <t>017-04</t>
  </si>
  <si>
    <t>017-05</t>
  </si>
  <si>
    <t>017-06</t>
  </si>
  <si>
    <t>017-07</t>
  </si>
  <si>
    <t>017-08</t>
  </si>
  <si>
    <t>017-09</t>
  </si>
  <si>
    <t>017-10</t>
  </si>
  <si>
    <t>017-11</t>
  </si>
  <si>
    <t>017-12</t>
  </si>
  <si>
    <t>017-13</t>
  </si>
  <si>
    <t>018</t>
  </si>
  <si>
    <t>018-01</t>
  </si>
  <si>
    <t>018-02</t>
  </si>
  <si>
    <t>018-03</t>
  </si>
  <si>
    <t>018-04</t>
  </si>
  <si>
    <t>018-05</t>
  </si>
  <si>
    <t>018-06</t>
  </si>
  <si>
    <t>018-07</t>
  </si>
  <si>
    <t>018-08</t>
  </si>
  <si>
    <t>018-09</t>
  </si>
  <si>
    <t>018-10</t>
  </si>
  <si>
    <t>019</t>
  </si>
  <si>
    <t>019-01</t>
  </si>
  <si>
    <t>019-02</t>
  </si>
  <si>
    <t>019-03</t>
  </si>
  <si>
    <t>019-04</t>
  </si>
  <si>
    <t>019-05</t>
  </si>
  <si>
    <t>019-06</t>
  </si>
  <si>
    <t>019-07</t>
  </si>
  <si>
    <t>020</t>
  </si>
  <si>
    <t>020-01</t>
  </si>
  <si>
    <t>020-02</t>
  </si>
  <si>
    <t>020-03</t>
  </si>
  <si>
    <t>020-04</t>
  </si>
  <si>
    <t>020-05</t>
  </si>
  <si>
    <t>020-06</t>
  </si>
  <si>
    <t>021</t>
  </si>
  <si>
    <t>021-01</t>
  </si>
  <si>
    <t>021-02</t>
  </si>
  <si>
    <t>021-03</t>
  </si>
  <si>
    <t>021-04</t>
  </si>
  <si>
    <t>021-05</t>
  </si>
  <si>
    <t>021-06</t>
  </si>
  <si>
    <t>021-07</t>
  </si>
  <si>
    <t>021-08</t>
  </si>
  <si>
    <t>021-09</t>
  </si>
  <si>
    <t>021-10</t>
  </si>
  <si>
    <t>021-11</t>
  </si>
  <si>
    <t>021-12</t>
  </si>
  <si>
    <t>022</t>
  </si>
  <si>
    <t>022-01</t>
  </si>
  <si>
    <t>022-02</t>
  </si>
  <si>
    <t>022-03</t>
  </si>
  <si>
    <t>022-04</t>
  </si>
  <si>
    <t>022-05</t>
  </si>
  <si>
    <t>022-06</t>
  </si>
  <si>
    <t>022-07</t>
  </si>
  <si>
    <t>022-08</t>
  </si>
  <si>
    <t>022-09</t>
  </si>
  <si>
    <t>023</t>
  </si>
  <si>
    <t>023-01</t>
  </si>
  <si>
    <t>023-02</t>
  </si>
  <si>
    <t>023-03</t>
  </si>
  <si>
    <t>023-04</t>
  </si>
  <si>
    <t>023-05</t>
  </si>
  <si>
    <t>023-06</t>
  </si>
  <si>
    <t>023-07</t>
  </si>
  <si>
    <t>023-08</t>
  </si>
  <si>
    <t>023-09</t>
  </si>
  <si>
    <t>023-10</t>
  </si>
  <si>
    <t>024</t>
  </si>
  <si>
    <t>024-01</t>
  </si>
  <si>
    <t>024-02</t>
  </si>
  <si>
    <t>024-03</t>
  </si>
  <si>
    <t>024-04</t>
  </si>
  <si>
    <t>024-05</t>
  </si>
  <si>
    <t>024-06</t>
  </si>
  <si>
    <t>024-07</t>
  </si>
  <si>
    <t>024-08</t>
  </si>
  <si>
    <t>024-09</t>
  </si>
  <si>
    <t>025</t>
  </si>
  <si>
    <t>025-01</t>
  </si>
  <si>
    <t>025-02</t>
  </si>
  <si>
    <t>025-03</t>
  </si>
  <si>
    <t>025-04</t>
  </si>
  <si>
    <t>025-05</t>
  </si>
  <si>
    <t>026</t>
  </si>
  <si>
    <t>026-01</t>
  </si>
  <si>
    <t>026-02</t>
  </si>
  <si>
    <t>026-03</t>
  </si>
  <si>
    <t>026-04</t>
  </si>
  <si>
    <t>026-05</t>
  </si>
  <si>
    <t>027</t>
  </si>
  <si>
    <t>027-01</t>
  </si>
  <si>
    <t>027-02</t>
  </si>
  <si>
    <t>027-03</t>
  </si>
  <si>
    <t>027-04</t>
  </si>
  <si>
    <t>027-05</t>
  </si>
  <si>
    <t>027-06</t>
  </si>
  <si>
    <t>027-07</t>
  </si>
  <si>
    <t>028</t>
  </si>
  <si>
    <t>028-01</t>
  </si>
  <si>
    <t>028-02</t>
  </si>
  <si>
    <t>028-03</t>
  </si>
  <si>
    <t>028-04</t>
  </si>
  <si>
    <t>028-05</t>
  </si>
  <si>
    <t>028-06</t>
  </si>
  <si>
    <t>028-07</t>
  </si>
  <si>
    <t>028-08</t>
  </si>
  <si>
    <t>028-09</t>
  </si>
  <si>
    <t>029</t>
  </si>
  <si>
    <t>029-01</t>
  </si>
  <si>
    <t>029-02</t>
  </si>
  <si>
    <t>029-03</t>
  </si>
  <si>
    <t>029-04</t>
  </si>
  <si>
    <t>029-05</t>
  </si>
  <si>
    <t>029-06</t>
  </si>
  <si>
    <t>029-07</t>
  </si>
  <si>
    <t>029-08</t>
  </si>
  <si>
    <t>030</t>
  </si>
  <si>
    <t>030-01</t>
  </si>
  <si>
    <t>030-02</t>
  </si>
  <si>
    <t>014-32</t>
  </si>
  <si>
    <t>Generator fuel</t>
  </si>
  <si>
    <t>Alquiler cámaras</t>
  </si>
  <si>
    <t>Alquiler lentes</t>
  </si>
  <si>
    <t>Alquiler equipos especiales de cámara</t>
  </si>
  <si>
    <t>Alquiler equipo video assist on set</t>
  </si>
  <si>
    <t>Alquiler equipo data management on set</t>
  </si>
  <si>
    <t>Alquiler equipo de sonido</t>
  </si>
  <si>
    <t>Alquiler equipo de iluminación</t>
  </si>
  <si>
    <t>Alquiler equipos especiales de iluminación</t>
  </si>
  <si>
    <t>Alquiler equipo de grip</t>
  </si>
  <si>
    <t>Alquiler equipos especiales de grip</t>
  </si>
  <si>
    <t>Alquiler de dollies</t>
  </si>
  <si>
    <t>Alquiler de grúas</t>
  </si>
  <si>
    <t>Alquiler de grúas telescópicas</t>
  </si>
  <si>
    <t>Alquiler cabeza remota estándar</t>
  </si>
  <si>
    <t>Alquiler cabeza remota estabilizada</t>
  </si>
  <si>
    <t>Alquiler de MoVi, gimbals</t>
  </si>
  <si>
    <t>Alquiler de steadicam</t>
  </si>
  <si>
    <t>Alquiler y servicio de drone</t>
  </si>
  <si>
    <t>Alquiler generadores iluminación</t>
  </si>
  <si>
    <t>Alquiler generadores basecamp</t>
  </si>
  <si>
    <t>Consumo combustible generadores</t>
  </si>
  <si>
    <t>Alquiler producción para basecamp</t>
  </si>
  <si>
    <t>Alquiler de handies, walkie talkies</t>
  </si>
  <si>
    <t>Consumos, departamento de cámara</t>
  </si>
  <si>
    <t>Consumos, departamento de luces</t>
  </si>
  <si>
    <t>Consumos, departamento de grip</t>
  </si>
  <si>
    <t>Consumos, departamento de sonido</t>
  </si>
  <si>
    <t>Faltantes &amp; roturas, departamento de cámara</t>
  </si>
  <si>
    <t>Faltantes &amp; roturas, departamento de luces</t>
  </si>
  <si>
    <t>Faltantes &amp; roturas, departamento de grip</t>
  </si>
  <si>
    <t>Faltantes &amp; roturas, departamento de sonido</t>
  </si>
  <si>
    <t>Poliza de seguros global</t>
  </si>
  <si>
    <t>Pericias, inspecciones</t>
  </si>
  <si>
    <t>Base camp</t>
  </si>
  <si>
    <t>Campamento producción</t>
  </si>
  <si>
    <t>Pruebas de Vestuario, maquillaje, peluquería</t>
  </si>
  <si>
    <t>Equipment Rentals</t>
  </si>
  <si>
    <t>Otros Seguros</t>
  </si>
  <si>
    <t>Insurance - Others</t>
  </si>
  <si>
    <t>Wrap Party &amp; Others</t>
  </si>
  <si>
    <t>Fiesta Fin de rodaje y atenciones</t>
  </si>
  <si>
    <t xml:space="preserve">Please complete informaton in the yellow cells / Por favor complete la información en las celdas amarillas </t>
  </si>
  <si>
    <t xml:space="preserve">NO </t>
  </si>
  <si>
    <t>QTY /Cantidad</t>
  </si>
  <si>
    <t xml:space="preserve"> ELIGIBLE /ELEGIBLE?
Select from dropdown menu / seleccionar de lista desplegable</t>
  </si>
  <si>
    <t xml:space="preserve">TOTAL ELIGIBLE /TOTAL ELEGIBLE </t>
  </si>
  <si>
    <t>Por favor complete la información requerida sobre el presupuesto del proyecto en las hojas 1_Gastos sobre la línea (GSL)  2_Gastos de Producción (GP), 3_Gastos de Postproducción (GPP) y 4_Otros Gastos (OG).</t>
  </si>
  <si>
    <t>Solamente puede completarse información en las celdas en color amarillo.</t>
  </si>
  <si>
    <t>La hoja "Principal" resume la información completada en las hojas 1, 2, 3 y 4 y no requiere información adicional.</t>
  </si>
  <si>
    <t>Information can be completed only in yellow cells.</t>
  </si>
  <si>
    <t>The sheet "Main" summarizes the information completed in sheets 1, 2, 3 and 4 and does not require additional information.</t>
  </si>
  <si>
    <t xml:space="preserve"> ELIGIBLE / ELEGIBLE?
Select from dropdown menu / seleccionar de lista desplegable</t>
  </si>
  <si>
    <t>YES / SI</t>
  </si>
  <si>
    <t xml:space="preserve">Please complete the information requested about the budget of the project in sheets 1_:Above the line (ATL), 2_Production Expenses (PE), 3_Postproduction Expenses (PPE) and 4:Other Expenses (OE). </t>
  </si>
  <si>
    <t>1er Asistente de Dirección</t>
  </si>
  <si>
    <t>3</t>
  </si>
  <si>
    <t>PROPERTY | UTILERÍA</t>
  </si>
  <si>
    <t>NO</t>
  </si>
  <si>
    <t>Opticals - Servicio no disponible en UY</t>
  </si>
  <si>
    <t>Answer Prints / Protect Masters - Servicio no disponible en UY</t>
  </si>
  <si>
    <t>Equipment</t>
  </si>
  <si>
    <t>Equipamiento</t>
  </si>
  <si>
    <t>PUA - REALIZACIÓN DE PRODUCCIONES NACIONALES - LÍNEA A: PRODUCCIÓN Y POSTPRODUCCIÓN</t>
  </si>
  <si>
    <t>TOTAL OTHER EXPENSES | TOTAL OTROS GASTOS - $UY</t>
  </si>
  <si>
    <t>TOTAL POST-PRODUCTION | TOTAL POST-PRODUCCIÓN - $UY</t>
  </si>
  <si>
    <t>TOTAL PRODUCTION EXPENSES | TOTAL GASTOS DE PRODUCCIÓN - $UY</t>
  </si>
  <si>
    <t>TOTAL ABOVE THE LINE | TOTAL SOBRE LA LINEA - $UY</t>
  </si>
  <si>
    <t>RATE $UY /Importe $UY</t>
  </si>
  <si>
    <t>Subtotal TRAVEL &amp; LIVING | TRANSPORTE Y ALOJAMIENTO - $UY</t>
  </si>
  <si>
    <t>Subtotal CAST | ELENCO - $UY</t>
  </si>
  <si>
    <t>Subtotal DIRECTOR &amp; STAFF | DIRECCIÓN - $UY</t>
  </si>
  <si>
    <t>Subtotal PRODUCERS UNIT | PRODUCCIÓN - $UY</t>
  </si>
  <si>
    <t>Subtotal STORY &amp; RIGHTS | GUIÓN Y DERECHOS - $UY</t>
  </si>
  <si>
    <t>Subtotal DEVELOPMENT COSTS | COSTOS DE DESARROLLO - $UY</t>
  </si>
  <si>
    <t>Subtotal PRODUCTION STAFF | EQUIPO DE PRODUCCIÓN - $UY</t>
  </si>
  <si>
    <t>Subtotal EXTRA TALENT | ELENCO ADICIONAL - $UY</t>
  </si>
  <si>
    <t>Subtotal SET DESIGN | DISEÑO DE SET - $UY</t>
  </si>
  <si>
    <t>Subtotal SET CONSTRUCTION | CONSTRUCCIÓN DE SET - $UY</t>
  </si>
  <si>
    <t>Subtotal SET DRESSING | AMBIENTACIÓN DE SET - $UY</t>
  </si>
  <si>
    <t>Subtotal PROPERTY | UTILERÍA $UY</t>
  </si>
  <si>
    <t>Subtotal WARDROBE | VESTUARIO - $UY</t>
  </si>
  <si>
    <t>Subtotal EQUIPMENT | EQUIPAMIENTO - $UY</t>
  </si>
  <si>
    <t>Subtotal  MAKEUP &amp; HAIR | MAQUILLAJE &amp; PELUQUERÍA - $UY</t>
  </si>
  <si>
    <t>Subtotal TRANSPORATION | TRANSPORTE - $UY</t>
  </si>
  <si>
    <t>Subtotal LOCATIONS | LOCACIONES - $UY</t>
  </si>
  <si>
    <t>Subtotal PICTURE VEHICLES &amp; ANIMALS | VEHÍCULOS &amp; ANIMALES - $UY</t>
  </si>
  <si>
    <t>Subtotal SPECIAL EFFECTS | EFECTOS ESPECIALES - $UY</t>
  </si>
  <si>
    <t>Subtotal VISUAL EFFECTS - POST | EFECTOS ESPECIALES POST - $UY</t>
  </si>
  <si>
    <t>Subtotal FILM &amp; LAB - DATA - CONNECTIVITY | LABORATORIO, LABO DIGITAL, CONECTIVIDAD - $UY</t>
  </si>
  <si>
    <t>Subtotal BELOW THE LINE TRAVEL | GASTOS DE VIAJE DEBAJO DE LA LÍNEA - $UY</t>
  </si>
  <si>
    <t>Subtotal FILM EDITING | EDICIÓN DE IMAGEN - $UY</t>
  </si>
  <si>
    <t>Subtotal MUSIC | MÚSICA - $UY</t>
  </si>
  <si>
    <t>Subtotal VISUAL EFFECTS | EFECTOS VISUALES - $UY</t>
  </si>
  <si>
    <t>Subtotal POST PRODUCTION SOUND | POST PRODUCCIÓN DE SONIDO - $UY</t>
  </si>
  <si>
    <t>Subtotal POST PRODUCTION FILM &amp; LAB | POST PRODUCCIÓN DE IMAGEN / LAB - $UY</t>
  </si>
  <si>
    <t>Subtotal LEGAL &amp; ACCOUNTING | LEGAL &amp; CONTABLE - $UY</t>
  </si>
  <si>
    <t>Subtotal GENERAL EXPENSE | GASTOS OPERATIVOS - $UY</t>
  </si>
  <si>
    <t>Subtotal INSURANCE | SEGUROS - $UY</t>
  </si>
  <si>
    <t>DESCRIPTION /Descripción</t>
  </si>
  <si>
    <t>REIMBURSEMENT /REEMBOLSO</t>
  </si>
  <si>
    <t>-</t>
  </si>
  <si>
    <t>% REIMBURSEMENT
/% REEMBOLSO</t>
  </si>
  <si>
    <t>REEMBOLSO</t>
  </si>
  <si>
    <t>Instrucciones para completar información del presupuesto del proyecto</t>
  </si>
  <si>
    <t>Instructions for completing project budget infomation</t>
  </si>
  <si>
    <t>MONTO TOTAL DEL PROYECTO Y MONTO DE REEMBOLSO</t>
  </si>
  <si>
    <t>UNIT
/Unidad</t>
  </si>
  <si>
    <r>
      <t xml:space="preserve">Complete la </t>
    </r>
    <r>
      <rPr>
        <b/>
        <sz val="12"/>
        <color rgb="FF000000"/>
        <rFont val="Arial"/>
        <family val="2"/>
      </rPr>
      <t>Cantidad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Unidad</t>
    </r>
    <r>
      <rPr>
        <sz val="12"/>
        <color rgb="FF000000"/>
        <rFont val="Arial"/>
        <family val="2"/>
      </rPr>
      <t xml:space="preserve"> e </t>
    </r>
    <r>
      <rPr>
        <b/>
        <sz val="12"/>
        <color rgb="FF000000"/>
        <rFont val="Arial"/>
        <family val="2"/>
      </rPr>
      <t>Importe $UY</t>
    </r>
    <r>
      <rPr>
        <sz val="12"/>
        <color rgb="FF000000"/>
        <rFont val="Arial"/>
        <family val="2"/>
      </rPr>
      <t xml:space="preserve"> del bien o servicio indicado en cada fila. El costo es el producto entre la Cantidad y el Importe unitario. Realice una breve </t>
    </r>
    <r>
      <rPr>
        <b/>
        <sz val="12"/>
        <color rgb="FF000000"/>
        <rFont val="Arial"/>
        <family val="2"/>
      </rPr>
      <t>Descripción</t>
    </r>
    <r>
      <rPr>
        <sz val="12"/>
        <color rgb="FF000000"/>
        <rFont val="Arial"/>
        <family val="2"/>
      </rPr>
      <t xml:space="preserve"> para cada fila completada.</t>
    </r>
  </si>
  <si>
    <r>
      <t xml:space="preserve">Complete </t>
    </r>
    <r>
      <rPr>
        <b/>
        <sz val="12"/>
        <color rgb="FF000000"/>
        <rFont val="Arial"/>
        <family val="2"/>
      </rPr>
      <t>QTY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UNIT</t>
    </r>
    <r>
      <rPr>
        <sz val="12"/>
        <color rgb="FF000000"/>
        <rFont val="Arial"/>
        <family val="2"/>
      </rPr>
      <t xml:space="preserve"> and </t>
    </r>
    <r>
      <rPr>
        <b/>
        <sz val="12"/>
        <color rgb="FF000000"/>
        <rFont val="Arial"/>
        <family val="2"/>
      </rPr>
      <t>RATE $UY</t>
    </r>
    <r>
      <rPr>
        <sz val="12"/>
        <color rgb="FF000000"/>
        <rFont val="Arial"/>
        <family val="2"/>
      </rPr>
      <t xml:space="preserve"> of the good or service indicated in each line. The cost is the product of QTY and RATE. Give a brief </t>
    </r>
    <r>
      <rPr>
        <b/>
        <sz val="12"/>
        <color rgb="FF000000"/>
        <rFont val="Arial"/>
        <family val="2"/>
      </rPr>
      <t>DESCRIPTION</t>
    </r>
    <r>
      <rPr>
        <sz val="12"/>
        <color rgb="FF000000"/>
        <rFont val="Arial"/>
        <family val="2"/>
      </rPr>
      <t xml:space="preserve"> for each completed line.</t>
    </r>
  </si>
  <si>
    <r>
      <t xml:space="preserve">En la columna ELEGIBLE debe seleccionarse la opción </t>
    </r>
    <r>
      <rPr>
        <b/>
        <sz val="12"/>
        <rFont val="Arial"/>
        <family val="2"/>
      </rPr>
      <t>YES/SI</t>
    </r>
    <r>
      <rPr>
        <sz val="12"/>
        <color rgb="FF000000"/>
        <rFont val="Arial"/>
        <family val="2"/>
      </rPr>
      <t xml:space="preserve"> si el gasto corresponde a actividades elegibles de acuerdo a las Bases de la convocatoria. Las celdas bloqueadas con </t>
    </r>
    <r>
      <rPr>
        <b/>
        <sz val="12"/>
        <color rgb="FF000000"/>
        <rFont val="Arial"/>
        <family val="2"/>
      </rPr>
      <t>NO</t>
    </r>
    <r>
      <rPr>
        <sz val="12"/>
        <color rgb="FF000000"/>
        <rFont val="Arial"/>
        <family val="2"/>
      </rPr>
      <t xml:space="preserve"> no son elegibles para este programa. Recuerde que los gastos no elegibles no forman parte del presupuesto del proyecto.</t>
    </r>
  </si>
  <si>
    <r>
      <t xml:space="preserve">In the column ELIGIBLE select </t>
    </r>
    <r>
      <rPr>
        <b/>
        <sz val="12"/>
        <color rgb="FF000000"/>
        <rFont val="Arial"/>
        <family val="2"/>
      </rPr>
      <t>YES</t>
    </r>
    <r>
      <rPr>
        <sz val="12"/>
        <color rgb="FF000000"/>
        <rFont val="Arial"/>
        <family val="2"/>
      </rPr>
      <t xml:space="preserve"> if the expenses belong to elegible activities according to the Term Sheet of the call. Cells blocked with </t>
    </r>
    <r>
      <rPr>
        <b/>
        <sz val="12"/>
        <rFont val="Arial"/>
        <family val="2"/>
      </rPr>
      <t>NO</t>
    </r>
    <r>
      <rPr>
        <sz val="12"/>
        <color rgb="FF000000"/>
        <rFont val="Arial"/>
        <family val="2"/>
      </rPr>
      <t xml:space="preserve"> are not elegible for this program. Remember that non elegible expenses are not part of the project budget.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</si>
</sst>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0"/>
      <color rgb="FF000000"/>
      <name val="Arial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262E37"/>
      <name val="Arial"/>
      <family val="2"/>
    </font>
    <font>
      <b/>
      <sz val="9"/>
      <color rgb="FFEBEFF2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4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EBEFF2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4A8BCF"/>
        <bgColor rgb="FF4A8BCF"/>
      </patternFill>
    </fill>
    <fill>
      <patternFill patternType="solid">
        <fgColor rgb="FFC5326F"/>
        <bgColor rgb="FFC5326F"/>
      </patternFill>
    </fill>
    <fill>
      <patternFill patternType="solid">
        <fgColor rgb="FF384151"/>
        <bgColor rgb="FF384151"/>
      </patternFill>
    </fill>
    <fill>
      <patternFill patternType="solid">
        <fgColor rgb="FF404E5C"/>
        <bgColor rgb="FF404E5C"/>
      </patternFill>
    </fill>
    <fill>
      <patternFill patternType="solid">
        <fgColor rgb="FFEBEFF2"/>
        <bgColor rgb="FFEBEFF2"/>
      </patternFill>
    </fill>
    <fill>
      <patternFill patternType="solid">
        <fgColor rgb="FF694CC1"/>
        <bgColor rgb="FF694CC1"/>
      </patternFill>
    </fill>
    <fill>
      <patternFill patternType="solid">
        <fgColor rgb="FF37BBBB"/>
        <bgColor rgb="FF37BBBB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F9FA"/>
      </patternFill>
    </fill>
    <fill>
      <patternFill patternType="solid">
        <fgColor theme="0"/>
        <bgColor rgb="FFEBEFF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85">
    <xf numFmtId="0" fontId="0" fillId="0" borderId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61">
    <xf numFmtId="0" fontId="0" fillId="0" borderId="0" xfId="0" applyFont="1" applyAlignment="1"/>
    <xf numFmtId="0" fontId="2" fillId="0" borderId="0" xfId="0" applyFont="1" applyAlignment="1" applyProtection="1">
      <alignment horizontal="left" indent="1"/>
    </xf>
    <xf numFmtId="0" fontId="2" fillId="0" borderId="0" xfId="0" applyFont="1" applyAlignment="1" applyProtection="1"/>
    <xf numFmtId="49" fontId="3" fillId="0" borderId="0" xfId="0" applyNumberFormat="1" applyFont="1" applyBorder="1" applyAlignment="1" applyProtection="1">
      <alignment horizontal="left" vertical="center" inden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indent="1"/>
    </xf>
    <xf numFmtId="0" fontId="6" fillId="6" borderId="2" xfId="0" applyFont="1" applyFill="1" applyBorder="1" applyAlignment="1" applyProtection="1">
      <alignment horizontal="left" vertical="center" indent="1"/>
    </xf>
    <xf numFmtId="49" fontId="6" fillId="6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" fillId="5" borderId="3" xfId="0" applyFont="1" applyFill="1" applyBorder="1" applyAlignment="1" applyProtection="1">
      <alignment horizontal="left" vertical="center" indent="1"/>
    </xf>
    <xf numFmtId="49" fontId="3" fillId="0" borderId="0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left" vertical="center" indent="1"/>
    </xf>
    <xf numFmtId="0" fontId="2" fillId="9" borderId="1" xfId="0" applyNumberFormat="1" applyFont="1" applyFill="1" applyBorder="1" applyAlignment="1" applyProtection="1">
      <alignment horizontal="center" vertical="center"/>
      <protection locked="0"/>
    </xf>
    <xf numFmtId="49" fontId="2" fillId="9" borderId="1" xfId="0" applyNumberFormat="1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left" vertical="center" indent="1"/>
    </xf>
    <xf numFmtId="0" fontId="6" fillId="6" borderId="3" xfId="0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</xf>
    <xf numFmtId="49" fontId="1" fillId="5" borderId="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/>
    </xf>
    <xf numFmtId="49" fontId="6" fillId="6" borderId="1" xfId="0" applyNumberFormat="1" applyFont="1" applyFill="1" applyBorder="1" applyAlignment="1" applyProtection="1">
      <alignment horizontal="center" vertical="center"/>
    </xf>
    <xf numFmtId="0" fontId="2" fillId="10" borderId="0" xfId="0" applyFont="1" applyFill="1" applyBorder="1" applyAlignment="1" applyProtection="1"/>
    <xf numFmtId="49" fontId="4" fillId="11" borderId="0" xfId="0" applyNumberFormat="1" applyFont="1" applyFill="1" applyBorder="1" applyAlignment="1" applyProtection="1">
      <alignment horizontal="left" vertical="center" indent="1"/>
    </xf>
    <xf numFmtId="49" fontId="3" fillId="11" borderId="0" xfId="0" applyNumberFormat="1" applyFont="1" applyFill="1" applyBorder="1" applyAlignment="1" applyProtection="1">
      <alignment horizontal="left" vertical="center" indent="1"/>
      <protection locked="0"/>
    </xf>
    <xf numFmtId="43" fontId="6" fillId="6" borderId="1" xfId="1" applyFont="1" applyFill="1" applyBorder="1" applyAlignment="1" applyProtection="1">
      <alignment horizontal="right" vertical="center" indent="1"/>
    </xf>
    <xf numFmtId="43" fontId="2" fillId="0" borderId="1" xfId="1" applyFont="1" applyBorder="1" applyAlignment="1" applyProtection="1">
      <alignment horizontal="right" vertical="center" indent="1"/>
    </xf>
    <xf numFmtId="43" fontId="2" fillId="0" borderId="0" xfId="1" applyFont="1" applyAlignment="1" applyProtection="1"/>
    <xf numFmtId="43" fontId="7" fillId="4" borderId="1" xfId="1" applyFont="1" applyFill="1" applyBorder="1" applyAlignment="1" applyProtection="1">
      <alignment horizontal="right" vertical="center" wrapText="1" indent="1"/>
    </xf>
    <xf numFmtId="43" fontId="2" fillId="0" borderId="1" xfId="1" applyFont="1" applyBorder="1" applyAlignment="1" applyProtection="1">
      <alignment horizontal="center" vertical="center"/>
    </xf>
    <xf numFmtId="43" fontId="6" fillId="6" borderId="1" xfId="1" applyFont="1" applyFill="1" applyBorder="1" applyAlignment="1" applyProtection="1">
      <alignment horizontal="center" vertical="center"/>
    </xf>
    <xf numFmtId="43" fontId="2" fillId="9" borderId="1" xfId="1" applyFont="1" applyFill="1" applyBorder="1" applyAlignment="1" applyProtection="1">
      <alignment horizontal="center" vertical="center"/>
      <protection locked="0"/>
    </xf>
    <xf numFmtId="43" fontId="6" fillId="6" borderId="3" xfId="1" applyFont="1" applyFill="1" applyBorder="1" applyAlignment="1" applyProtection="1">
      <alignment horizontal="center" vertical="center"/>
    </xf>
    <xf numFmtId="43" fontId="2" fillId="0" borderId="0" xfId="1" applyFont="1" applyAlignment="1" applyProtection="1">
      <alignment horizontal="left" indent="1"/>
    </xf>
    <xf numFmtId="43" fontId="3" fillId="11" borderId="0" xfId="1" applyFont="1" applyFill="1" applyBorder="1" applyAlignment="1" applyProtection="1">
      <alignment horizontal="left" vertical="center" indent="1"/>
      <protection locked="0"/>
    </xf>
    <xf numFmtId="43" fontId="1" fillId="3" borderId="1" xfId="1" applyFont="1" applyFill="1" applyBorder="1" applyAlignment="1" applyProtection="1">
      <alignment horizontal="center" vertical="center"/>
    </xf>
    <xf numFmtId="43" fontId="1" fillId="8" borderId="1" xfId="1" applyFont="1" applyFill="1" applyBorder="1" applyAlignment="1" applyProtection="1">
      <alignment horizontal="center" vertical="center"/>
    </xf>
    <xf numFmtId="43" fontId="2" fillId="0" borderId="0" xfId="1" applyFont="1" applyAlignment="1" applyProtection="1">
      <alignment horizontal="right" indent="1"/>
    </xf>
    <xf numFmtId="43" fontId="1" fillId="2" borderId="7" xfId="1" applyFont="1" applyFill="1" applyBorder="1" applyAlignment="1" applyProtection="1">
      <alignment horizontal="center" vertical="center"/>
    </xf>
    <xf numFmtId="49" fontId="6" fillId="12" borderId="0" xfId="0" applyNumberFormat="1" applyFont="1" applyFill="1" applyBorder="1" applyAlignment="1" applyProtection="1">
      <alignment horizontal="center" vertical="center"/>
    </xf>
    <xf numFmtId="43" fontId="6" fillId="12" borderId="0" xfId="1" applyFont="1" applyFill="1" applyBorder="1" applyAlignment="1" applyProtection="1">
      <alignment horizontal="right" vertical="center" indent="1"/>
    </xf>
    <xf numFmtId="43" fontId="2" fillId="10" borderId="0" xfId="1" applyFont="1" applyFill="1" applyBorder="1" applyAlignment="1" applyProtection="1"/>
    <xf numFmtId="49" fontId="5" fillId="0" borderId="1" xfId="0" applyNumberFormat="1" applyFont="1" applyBorder="1" applyAlignment="1" applyProtection="1">
      <alignment horizontal="left" vertical="center" indent="1"/>
    </xf>
    <xf numFmtId="43" fontId="1" fillId="7" borderId="4" xfId="1" applyFont="1" applyFill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0" fontId="2" fillId="9" borderId="7" xfId="0" applyNumberFormat="1" applyFont="1" applyFill="1" applyBorder="1" applyAlignment="1" applyProtection="1">
      <alignment horizontal="center" vertical="center"/>
      <protection locked="0"/>
    </xf>
    <xf numFmtId="49" fontId="2" fillId="9" borderId="7" xfId="0" applyNumberFormat="1" applyFont="1" applyFill="1" applyBorder="1" applyAlignment="1" applyProtection="1">
      <alignment horizontal="center" vertical="center"/>
      <protection locked="0"/>
    </xf>
    <xf numFmtId="43" fontId="2" fillId="9" borderId="7" xfId="1" applyFont="1" applyFill="1" applyBorder="1" applyAlignment="1" applyProtection="1">
      <alignment horizontal="center" vertical="center"/>
      <protection locked="0"/>
    </xf>
    <xf numFmtId="43" fontId="2" fillId="0" borderId="7" xfId="1" applyFont="1" applyBorder="1" applyAlignment="1" applyProtection="1">
      <alignment horizontal="center" vertical="center"/>
    </xf>
    <xf numFmtId="49" fontId="5" fillId="0" borderId="7" xfId="0" applyNumberFormat="1" applyFont="1" applyBorder="1" applyAlignment="1" applyProtection="1">
      <alignment horizontal="left" vertical="center" indent="1"/>
    </xf>
    <xf numFmtId="49" fontId="8" fillId="0" borderId="1" xfId="0" applyNumberFormat="1" applyFont="1" applyBorder="1" applyAlignment="1" applyProtection="1">
      <alignment horizontal="left" vertical="center" indent="1"/>
    </xf>
    <xf numFmtId="49" fontId="2" fillId="0" borderId="0" xfId="0" applyNumberFormat="1" applyFont="1" applyAlignment="1" applyProtection="1">
      <alignment horizontal="left" indent="1"/>
    </xf>
    <xf numFmtId="49" fontId="6" fillId="6" borderId="2" xfId="0" applyNumberFormat="1" applyFont="1" applyFill="1" applyBorder="1" applyAlignment="1" applyProtection="1">
      <alignment horizontal="left" vertical="center" indent="1"/>
    </xf>
    <xf numFmtId="49" fontId="6" fillId="12" borderId="0" xfId="0" applyNumberFormat="1" applyFont="1" applyFill="1" applyBorder="1" applyAlignment="1" applyProtection="1">
      <alignment horizontal="left" vertical="center" indent="1"/>
    </xf>
    <xf numFmtId="49" fontId="5" fillId="9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0" xfId="0" applyNumberFormat="1" applyFont="1" applyAlignment="1" applyProtection="1">
      <protection locked="0"/>
    </xf>
    <xf numFmtId="0" fontId="2" fillId="0" borderId="0" xfId="0" applyFont="1" applyAlignment="1" applyProtection="1">
      <protection locked="0"/>
    </xf>
    <xf numFmtId="43" fontId="2" fillId="0" borderId="0" xfId="1" applyFont="1" applyAlignment="1" applyProtection="1">
      <protection locked="0"/>
    </xf>
    <xf numFmtId="49" fontId="3" fillId="0" borderId="0" xfId="0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3" fontId="1" fillId="2" borderId="3" xfId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/>
    <xf numFmtId="0" fontId="15" fillId="0" borderId="0" xfId="0" applyFont="1" applyAlignment="1" applyProtection="1"/>
    <xf numFmtId="0" fontId="14" fillId="0" borderId="0" xfId="0" applyFont="1" applyAlignment="1" applyProtection="1"/>
    <xf numFmtId="0" fontId="6" fillId="6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center" vertical="center" wrapText="1"/>
    </xf>
    <xf numFmtId="43" fontId="1" fillId="2" borderId="3" xfId="1" applyFont="1" applyFill="1" applyBorder="1" applyAlignment="1" applyProtection="1">
      <alignment horizontal="center" vertical="center" wrapText="1"/>
    </xf>
    <xf numFmtId="43" fontId="1" fillId="2" borderId="4" xfId="1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/>
    </xf>
    <xf numFmtId="0" fontId="16" fillId="0" borderId="9" xfId="0" applyFont="1" applyBorder="1" applyAlignment="1">
      <alignment vertical="center"/>
    </xf>
    <xf numFmtId="0" fontId="17" fillId="0" borderId="0" xfId="0" applyFont="1" applyAlignment="1"/>
    <xf numFmtId="0" fontId="17" fillId="0" borderId="10" xfId="0" applyFont="1" applyBorder="1" applyAlignment="1">
      <alignment vertical="center" wrapText="1"/>
    </xf>
    <xf numFmtId="0" fontId="17" fillId="0" borderId="0" xfId="0" applyFont="1" applyAlignment="1">
      <alignment horizontal="left" vertical="center" indent="1"/>
    </xf>
    <xf numFmtId="0" fontId="17" fillId="0" borderId="10" xfId="0" applyFont="1" applyBorder="1" applyAlignment="1">
      <alignment vertical="center"/>
    </xf>
    <xf numFmtId="0" fontId="17" fillId="0" borderId="11" xfId="0" applyFont="1" applyBorder="1" applyAlignment="1"/>
    <xf numFmtId="0" fontId="17" fillId="0" borderId="0" xfId="0" applyFont="1" applyAlignment="1">
      <alignment vertical="center"/>
    </xf>
    <xf numFmtId="0" fontId="17" fillId="0" borderId="11" xfId="0" applyFont="1" applyBorder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3" fontId="1" fillId="7" borderId="1" xfId="1" applyFont="1" applyFill="1" applyBorder="1" applyAlignment="1" applyProtection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left" vertical="center" inden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43" fontId="1" fillId="3" borderId="5" xfId="1" applyFont="1" applyFill="1" applyBorder="1" applyAlignment="1" applyProtection="1">
      <alignment horizontal="center" vertical="center" wrapText="1"/>
    </xf>
    <xf numFmtId="49" fontId="1" fillId="5" borderId="3" xfId="0" applyNumberFormat="1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43" fontId="1" fillId="5" borderId="3" xfId="1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3" xfId="0" applyNumberFormat="1" applyFont="1" applyFill="1" applyBorder="1" applyAlignment="1" applyProtection="1">
      <alignment horizontal="center" vertical="center" wrapText="1"/>
    </xf>
    <xf numFmtId="49" fontId="6" fillId="6" borderId="12" xfId="0" applyNumberFormat="1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left" vertical="center" indent="1"/>
    </xf>
    <xf numFmtId="0" fontId="6" fillId="6" borderId="5" xfId="0" applyNumberFormat="1" applyFont="1" applyFill="1" applyBorder="1" applyAlignment="1" applyProtection="1">
      <alignment horizontal="center" vertical="center"/>
    </xf>
    <xf numFmtId="49" fontId="6" fillId="6" borderId="5" xfId="0" applyNumberFormat="1" applyFont="1" applyFill="1" applyBorder="1" applyAlignment="1" applyProtection="1">
      <alignment horizontal="center" vertical="center"/>
    </xf>
    <xf numFmtId="43" fontId="6" fillId="6" borderId="5" xfId="1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/>
    </xf>
    <xf numFmtId="43" fontId="6" fillId="6" borderId="12" xfId="1" applyFont="1" applyFill="1" applyBorder="1" applyAlignment="1" applyProtection="1">
      <alignment horizontal="center" vertical="center"/>
    </xf>
    <xf numFmtId="9" fontId="2" fillId="0" borderId="7" xfId="284" applyFont="1" applyBorder="1" applyAlignment="1" applyProtection="1">
      <alignment horizontal="center" vertical="center"/>
    </xf>
    <xf numFmtId="9" fontId="5" fillId="0" borderId="7" xfId="284" applyFont="1" applyBorder="1" applyAlignment="1" applyProtection="1">
      <alignment horizontal="center" vertical="center"/>
    </xf>
    <xf numFmtId="9" fontId="6" fillId="6" borderId="12" xfId="284" applyFont="1" applyFill="1" applyBorder="1" applyAlignment="1" applyProtection="1">
      <alignment horizontal="center" vertical="center"/>
    </xf>
    <xf numFmtId="9" fontId="20" fillId="6" borderId="12" xfId="284" applyFont="1" applyFill="1" applyBorder="1" applyAlignment="1" applyProtection="1">
      <alignment horizontal="center" vertical="center"/>
    </xf>
    <xf numFmtId="9" fontId="6" fillId="6" borderId="1" xfId="284" applyFont="1" applyFill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left" vertical="center" indent="1"/>
    </xf>
    <xf numFmtId="49" fontId="1" fillId="5" borderId="13" xfId="0" applyNumberFormat="1" applyFont="1" applyFill="1" applyBorder="1" applyAlignment="1" applyProtection="1">
      <alignment horizontal="center" vertical="center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4" xfId="0" applyFont="1" applyFill="1" applyBorder="1" applyAlignment="1" applyProtection="1">
      <alignment horizontal="left" vertical="center" indent="1"/>
    </xf>
    <xf numFmtId="0" fontId="1" fillId="5" borderId="14" xfId="0" applyFont="1" applyFill="1" applyBorder="1" applyAlignment="1" applyProtection="1">
      <alignment horizontal="center" vertical="center" wrapText="1"/>
      <protection locked="0"/>
    </xf>
    <xf numFmtId="43" fontId="1" fillId="5" borderId="14" xfId="1" applyFont="1" applyFill="1" applyBorder="1" applyAlignment="1" applyProtection="1">
      <alignment horizontal="center" vertical="center" wrapText="1"/>
      <protection locked="0"/>
    </xf>
    <xf numFmtId="0" fontId="1" fillId="5" borderId="14" xfId="0" applyFont="1" applyFill="1" applyBorder="1" applyAlignment="1" applyProtection="1">
      <alignment horizontal="center" vertical="center"/>
    </xf>
    <xf numFmtId="0" fontId="1" fillId="5" borderId="14" xfId="0" applyNumberFormat="1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49" fontId="1" fillId="7" borderId="8" xfId="0" applyNumberFormat="1" applyFont="1" applyFill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left" vertical="center" indent="1"/>
    </xf>
    <xf numFmtId="49" fontId="1" fillId="7" borderId="5" xfId="0" applyNumberFormat="1" applyFont="1" applyFill="1" applyBorder="1" applyAlignment="1" applyProtection="1">
      <alignment horizontal="center" vertical="center" wrapText="1"/>
    </xf>
    <xf numFmtId="43" fontId="1" fillId="7" borderId="5" xfId="1" applyFont="1" applyFill="1" applyBorder="1" applyAlignment="1" applyProtection="1">
      <alignment horizontal="center" vertical="center" wrapText="1"/>
    </xf>
    <xf numFmtId="43" fontId="1" fillId="7" borderId="6" xfId="1" applyFont="1" applyFill="1" applyBorder="1" applyAlignment="1" applyProtection="1">
      <alignment horizontal="center" vertical="center" wrapText="1"/>
    </xf>
    <xf numFmtId="0" fontId="2" fillId="9" borderId="7" xfId="0" applyFont="1" applyFill="1" applyBorder="1" applyAlignment="1" applyProtection="1">
      <alignment horizontal="center" vertical="center"/>
      <protection locked="0"/>
    </xf>
    <xf numFmtId="0" fontId="6" fillId="6" borderId="8" xfId="0" applyFont="1" applyFill="1" applyBorder="1" applyAlignment="1" applyProtection="1">
      <alignment horizontal="center" vertical="center"/>
    </xf>
    <xf numFmtId="0" fontId="6" fillId="6" borderId="8" xfId="0" applyFont="1" applyFill="1" applyBorder="1" applyAlignment="1" applyProtection="1">
      <alignment horizontal="left" vertical="center" indent="1"/>
    </xf>
    <xf numFmtId="9" fontId="2" fillId="0" borderId="7" xfId="1" applyNumberFormat="1" applyFont="1" applyBorder="1" applyAlignment="1" applyProtection="1">
      <alignment horizontal="center" vertical="center"/>
    </xf>
    <xf numFmtId="49" fontId="1" fillId="8" borderId="8" xfId="0" applyNumberFormat="1" applyFont="1" applyFill="1" applyBorder="1" applyAlignment="1" applyProtection="1">
      <alignment horizontal="center" vertical="center" wrapText="1"/>
    </xf>
    <xf numFmtId="0" fontId="1" fillId="8" borderId="5" xfId="0" applyFont="1" applyFill="1" applyBorder="1" applyAlignment="1" applyProtection="1">
      <alignment horizontal="center" vertical="center" wrapText="1"/>
    </xf>
    <xf numFmtId="0" fontId="1" fillId="8" borderId="5" xfId="0" applyFont="1" applyFill="1" applyBorder="1" applyAlignment="1" applyProtection="1">
      <alignment horizontal="left" vertical="center" indent="1"/>
    </xf>
    <xf numFmtId="49" fontId="1" fillId="8" borderId="5" xfId="0" applyNumberFormat="1" applyFont="1" applyFill="1" applyBorder="1" applyAlignment="1" applyProtection="1">
      <alignment horizontal="center" vertical="center" wrapText="1"/>
    </xf>
    <xf numFmtId="43" fontId="1" fillId="8" borderId="5" xfId="1" applyFont="1" applyFill="1" applyBorder="1" applyAlignment="1" applyProtection="1">
      <alignment horizontal="center" vertical="center" wrapText="1"/>
    </xf>
    <xf numFmtId="43" fontId="1" fillId="8" borderId="6" xfId="1" applyFont="1" applyFill="1" applyBorder="1" applyAlignment="1" applyProtection="1">
      <alignment horizontal="center" vertical="center" wrapText="1"/>
    </xf>
    <xf numFmtId="43" fontId="1" fillId="2" borderId="1" xfId="1" applyFont="1" applyFill="1" applyBorder="1" applyAlignment="1" applyProtection="1">
      <alignment horizontal="center" vertical="center"/>
    </xf>
    <xf numFmtId="43" fontId="1" fillId="7" borderId="1" xfId="1" applyFont="1" applyFill="1" applyBorder="1" applyAlignment="1" applyProtection="1">
      <alignment horizontal="center" vertical="center"/>
    </xf>
    <xf numFmtId="43" fontId="1" fillId="8" borderId="2" xfId="1" applyFont="1" applyFill="1" applyBorder="1" applyAlignment="1" applyProtection="1">
      <alignment horizontal="center" vertical="center"/>
    </xf>
    <xf numFmtId="43" fontId="1" fillId="8" borderId="4" xfId="1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left" vertical="center" indent="1"/>
    </xf>
    <xf numFmtId="0" fontId="10" fillId="7" borderId="3" xfId="0" applyFont="1" applyFill="1" applyBorder="1" applyAlignment="1" applyProtection="1">
      <alignment horizontal="left" vertical="center" indent="1"/>
    </xf>
    <xf numFmtId="0" fontId="10" fillId="8" borderId="2" xfId="0" applyFont="1" applyFill="1" applyBorder="1" applyAlignment="1" applyProtection="1">
      <alignment horizontal="left" vertical="center" indent="1"/>
    </xf>
    <xf numFmtId="0" fontId="10" fillId="8" borderId="3" xfId="0" applyFont="1" applyFill="1" applyBorder="1" applyAlignment="1" applyProtection="1">
      <alignment horizontal="left" vertical="center" indent="1"/>
    </xf>
    <xf numFmtId="0" fontId="10" fillId="8" borderId="4" xfId="0" applyFont="1" applyFill="1" applyBorder="1" applyAlignment="1" applyProtection="1">
      <alignment horizontal="left" vertical="center" inden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left" vertical="center" indent="1"/>
    </xf>
    <xf numFmtId="0" fontId="10" fillId="3" borderId="3" xfId="0" applyFont="1" applyFill="1" applyBorder="1" applyAlignment="1" applyProtection="1">
      <alignment horizontal="left" vertical="center" indent="1"/>
    </xf>
    <xf numFmtId="0" fontId="10" fillId="3" borderId="4" xfId="0" applyFont="1" applyFill="1" applyBorder="1" applyAlignment="1" applyProtection="1">
      <alignment horizontal="left" vertical="center" indent="1"/>
    </xf>
    <xf numFmtId="0" fontId="10" fillId="2" borderId="2" xfId="0" applyFont="1" applyFill="1" applyBorder="1" applyAlignment="1" applyProtection="1">
      <alignment horizontal="left" vertical="center" indent="1"/>
    </xf>
    <xf numFmtId="0" fontId="10" fillId="2" borderId="3" xfId="0" applyFont="1" applyFill="1" applyBorder="1" applyAlignment="1" applyProtection="1">
      <alignment horizontal="left" vertical="center" indent="1"/>
    </xf>
    <xf numFmtId="0" fontId="10" fillId="2" borderId="4" xfId="0" applyFont="1" applyFill="1" applyBorder="1" applyAlignment="1" applyProtection="1">
      <alignment horizontal="left" vertical="center" indent="1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43" fontId="1" fillId="2" borderId="2" xfId="1" applyFont="1" applyFill="1" applyBorder="1" applyAlignment="1" applyProtection="1">
      <alignment horizontal="center" vertical="center"/>
    </xf>
    <xf numFmtId="43" fontId="1" fillId="2" borderId="4" xfId="1" applyFont="1" applyFill="1" applyBorder="1" applyAlignment="1" applyProtection="1">
      <alignment horizontal="center" vertical="center"/>
    </xf>
  </cellXfs>
  <cellStyles count="28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Millares" xfId="1" builtinId="3"/>
    <cellStyle name="Normal" xfId="0" builtinId="0"/>
    <cellStyle name="Porcentaje" xfId="284" builtinId="5"/>
  </cellStyles>
  <dxfs count="1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FF0000"/>
      </font>
      <fill>
        <patternFill>
          <fgColor auto="1"/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37BBBB"/>
      <color rgb="FF694CC1"/>
      <color rgb="FF4A8BCF"/>
      <color rgb="FFC532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B1:B14"/>
  <sheetViews>
    <sheetView showGridLines="0" tabSelected="1" zoomScale="90" zoomScaleNormal="90" zoomScalePageLayoutView="150" workbookViewId="0"/>
  </sheetViews>
  <sheetFormatPr baseColWidth="10" defaultRowHeight="24.95" customHeight="1" x14ac:dyDescent="0.2"/>
  <cols>
    <col min="1" max="1" width="2.85546875" style="77" customWidth="1"/>
    <col min="2" max="2" width="127.7109375" style="79" customWidth="1"/>
    <col min="3" max="16384" width="11.42578125" style="77"/>
  </cols>
  <sheetData>
    <row r="1" spans="2:2" ht="24.95" customHeight="1" x14ac:dyDescent="0.2">
      <c r="B1" s="76" t="s">
        <v>1019</v>
      </c>
    </row>
    <row r="2" spans="2:2" s="79" customFormat="1" ht="44.25" customHeight="1" x14ac:dyDescent="0.2">
      <c r="B2" s="78" t="s">
        <v>962</v>
      </c>
    </row>
    <row r="3" spans="2:2" ht="24.95" customHeight="1" x14ac:dyDescent="0.2">
      <c r="B3" s="80" t="s">
        <v>963</v>
      </c>
    </row>
    <row r="4" spans="2:2" ht="50.25" customHeight="1" x14ac:dyDescent="0.2">
      <c r="B4" s="78" t="s">
        <v>1025</v>
      </c>
    </row>
    <row r="5" spans="2:2" ht="50.25" customHeight="1" x14ac:dyDescent="0.2">
      <c r="B5" s="78" t="s">
        <v>1023</v>
      </c>
    </row>
    <row r="6" spans="2:2" ht="24.95" customHeight="1" thickBot="1" x14ac:dyDescent="0.25">
      <c r="B6" s="81" t="s">
        <v>964</v>
      </c>
    </row>
    <row r="7" spans="2:2" ht="24.95" customHeight="1" x14ac:dyDescent="0.2">
      <c r="B7" s="82"/>
    </row>
    <row r="8" spans="2:2" ht="24.95" customHeight="1" thickBot="1" x14ac:dyDescent="0.25"/>
    <row r="9" spans="2:2" ht="24.95" customHeight="1" x14ac:dyDescent="0.2">
      <c r="B9" s="76" t="s">
        <v>1020</v>
      </c>
    </row>
    <row r="10" spans="2:2" ht="45.75" customHeight="1" x14ac:dyDescent="0.2">
      <c r="B10" s="78" t="s">
        <v>969</v>
      </c>
    </row>
    <row r="11" spans="2:2" ht="24.95" customHeight="1" x14ac:dyDescent="0.2">
      <c r="B11" s="80" t="s">
        <v>965</v>
      </c>
    </row>
    <row r="12" spans="2:2" ht="48.75" customHeight="1" x14ac:dyDescent="0.2">
      <c r="B12" s="78" t="s">
        <v>1026</v>
      </c>
    </row>
    <row r="13" spans="2:2" ht="48.75" customHeight="1" x14ac:dyDescent="0.2">
      <c r="B13" s="78" t="s">
        <v>1024</v>
      </c>
    </row>
    <row r="14" spans="2:2" ht="24.95" customHeight="1" thickBot="1" x14ac:dyDescent="0.25">
      <c r="B14" s="83" t="s">
        <v>966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outlinePr summaryBelow="0" summaryRight="0"/>
  </sheetPr>
  <dimension ref="A1:H52"/>
  <sheetViews>
    <sheetView showGridLines="0" zoomScale="90" zoomScaleNormal="90" zoomScalePageLayoutView="125" workbookViewId="0"/>
  </sheetViews>
  <sheetFormatPr baseColWidth="10" defaultColWidth="14.42578125" defaultRowHeight="24.95" customHeight="1" x14ac:dyDescent="0.2"/>
  <cols>
    <col min="1" max="1" width="2.85546875" style="2" customWidth="1"/>
    <col min="2" max="2" width="20.85546875" style="50" customWidth="1"/>
    <col min="3" max="4" width="40.85546875" style="2" customWidth="1"/>
    <col min="5" max="5" width="10.85546875" style="2" customWidth="1"/>
    <col min="6" max="6" width="20.7109375" style="32" customWidth="1"/>
    <col min="7" max="7" width="20.7109375" style="36" customWidth="1"/>
    <col min="8" max="8" width="20.7109375" style="2" customWidth="1"/>
    <col min="9" max="16384" width="14.42578125" style="2"/>
  </cols>
  <sheetData>
    <row r="1" spans="2:8" ht="9.9499999999999993" customHeight="1" x14ac:dyDescent="0.2"/>
    <row r="2" spans="2:8" ht="24.95" customHeight="1" x14ac:dyDescent="0.2">
      <c r="B2" s="10"/>
      <c r="E2" s="3"/>
    </row>
    <row r="3" spans="2:8" ht="9.9499999999999993" customHeight="1" x14ac:dyDescent="0.2"/>
    <row r="4" spans="2:8" ht="50.1" customHeight="1" x14ac:dyDescent="0.2">
      <c r="B4" s="148" t="s">
        <v>978</v>
      </c>
      <c r="C4" s="149"/>
      <c r="D4" s="149"/>
      <c r="E4" s="149"/>
      <c r="F4" s="149"/>
      <c r="G4" s="150"/>
    </row>
    <row r="5" spans="2:8" s="21" customFormat="1" ht="24.95" customHeight="1" x14ac:dyDescent="0.2">
      <c r="B5" s="22"/>
      <c r="C5" s="23"/>
      <c r="D5" s="23"/>
      <c r="E5" s="23"/>
      <c r="F5" s="33"/>
      <c r="G5" s="33"/>
    </row>
    <row r="6" spans="2:8" s="21" customFormat="1" ht="39.950000000000003" customHeight="1" x14ac:dyDescent="0.2">
      <c r="B6" s="22"/>
      <c r="C6" s="23"/>
      <c r="D6" s="23"/>
      <c r="E6" s="23"/>
      <c r="F6" s="157" t="s">
        <v>232</v>
      </c>
      <c r="G6" s="158"/>
    </row>
    <row r="7" spans="2:8" ht="39.950000000000003" customHeight="1" x14ac:dyDescent="0.2">
      <c r="B7" s="151" t="s">
        <v>471</v>
      </c>
      <c r="C7" s="152"/>
      <c r="D7" s="152"/>
      <c r="E7" s="153"/>
      <c r="F7" s="34" t="s">
        <v>1</v>
      </c>
      <c r="G7" s="34" t="s">
        <v>231</v>
      </c>
      <c r="H7" s="34" t="s">
        <v>1018</v>
      </c>
    </row>
    <row r="8" spans="2:8" ht="24.95" customHeight="1" x14ac:dyDescent="0.2">
      <c r="B8" s="4" t="s">
        <v>580</v>
      </c>
      <c r="C8" s="5" t="s">
        <v>15</v>
      </c>
      <c r="D8" s="5" t="s">
        <v>238</v>
      </c>
      <c r="E8" s="4">
        <v>1</v>
      </c>
      <c r="F8" s="25">
        <f>SUM('1_ATL_GSL'!J11)</f>
        <v>0</v>
      </c>
      <c r="G8" s="25">
        <f>SUM('1_ATL_GSL'!K11)</f>
        <v>0</v>
      </c>
      <c r="H8" s="25">
        <f>'1_ATL_GSL'!M11</f>
        <v>0</v>
      </c>
    </row>
    <row r="9" spans="2:8" ht="24.95" customHeight="1" x14ac:dyDescent="0.2">
      <c r="B9" s="4" t="s">
        <v>586</v>
      </c>
      <c r="C9" s="5" t="s">
        <v>20</v>
      </c>
      <c r="D9" s="5" t="s">
        <v>239</v>
      </c>
      <c r="E9" s="4">
        <v>1</v>
      </c>
      <c r="F9" s="25">
        <f>SUM('1_ATL_GSL'!J19)</f>
        <v>0</v>
      </c>
      <c r="G9" s="25">
        <f>SUM('1_ATL_GSL'!K19)</f>
        <v>0</v>
      </c>
      <c r="H9" s="25">
        <f>'1_ATL_GSL'!M19</f>
        <v>0</v>
      </c>
    </row>
    <row r="10" spans="2:8" ht="24.95" customHeight="1" x14ac:dyDescent="0.2">
      <c r="B10" s="4" t="s">
        <v>593</v>
      </c>
      <c r="C10" s="5" t="s">
        <v>24</v>
      </c>
      <c r="D10" s="5" t="s">
        <v>240</v>
      </c>
      <c r="E10" s="4">
        <v>1</v>
      </c>
      <c r="F10" s="25">
        <f>SUM('1_ATL_GSL'!J25)</f>
        <v>0</v>
      </c>
      <c r="G10" s="25">
        <f>SUM('1_ATL_GSL'!K25)</f>
        <v>0</v>
      </c>
      <c r="H10" s="25">
        <f>'1_ATL_GSL'!M25</f>
        <v>0</v>
      </c>
    </row>
    <row r="11" spans="2:8" ht="24.95" customHeight="1" x14ac:dyDescent="0.2">
      <c r="B11" s="4" t="s">
        <v>598</v>
      </c>
      <c r="C11" s="5" t="s">
        <v>26</v>
      </c>
      <c r="D11" s="5" t="s">
        <v>241</v>
      </c>
      <c r="E11" s="4">
        <v>1</v>
      </c>
      <c r="F11" s="25">
        <f>SUM('1_ATL_GSL'!J33)</f>
        <v>0</v>
      </c>
      <c r="G11" s="25">
        <f>SUM('1_ATL_GSL'!K33)</f>
        <v>0</v>
      </c>
      <c r="H11" s="25">
        <f>'1_ATL_GSL'!M33</f>
        <v>0</v>
      </c>
    </row>
    <row r="12" spans="2:8" ht="24.95" customHeight="1" x14ac:dyDescent="0.2">
      <c r="B12" s="4" t="s">
        <v>605</v>
      </c>
      <c r="C12" s="5" t="s">
        <v>28</v>
      </c>
      <c r="D12" s="5" t="s">
        <v>242</v>
      </c>
      <c r="E12" s="4">
        <v>1</v>
      </c>
      <c r="F12" s="25">
        <f>SUM('1_ATL_GSL'!J50)</f>
        <v>0</v>
      </c>
      <c r="G12" s="25">
        <f>SUM('1_ATL_GSL'!K50)</f>
        <v>0</v>
      </c>
      <c r="H12" s="25">
        <f>'1_ATL_GSL'!M50</f>
        <v>0</v>
      </c>
    </row>
    <row r="13" spans="2:8" ht="24.95" customHeight="1" x14ac:dyDescent="0.2">
      <c r="B13" s="4" t="s">
        <v>621</v>
      </c>
      <c r="C13" s="5" t="s">
        <v>31</v>
      </c>
      <c r="D13" s="5" t="s">
        <v>243</v>
      </c>
      <c r="E13" s="4">
        <v>1</v>
      </c>
      <c r="F13" s="25">
        <f>SUM('1_ATL_GSL'!J57)</f>
        <v>0</v>
      </c>
      <c r="G13" s="25">
        <f>SUM('1_ATL_GSL'!K57)</f>
        <v>0</v>
      </c>
      <c r="H13" s="25">
        <f>'1_ATL_GSL'!M57</f>
        <v>0</v>
      </c>
    </row>
    <row r="14" spans="2:8" ht="39.950000000000003" customHeight="1" x14ac:dyDescent="0.2">
      <c r="B14" s="51" t="s">
        <v>982</v>
      </c>
      <c r="C14" s="7"/>
      <c r="D14" s="7"/>
      <c r="E14" s="7"/>
      <c r="F14" s="24">
        <f>SUM(F8:F13)</f>
        <v>0</v>
      </c>
      <c r="G14" s="24">
        <f>SUM(G8:G13)</f>
        <v>0</v>
      </c>
      <c r="H14" s="24">
        <f>SUM(H8:H13)</f>
        <v>0</v>
      </c>
    </row>
    <row r="15" spans="2:8" ht="39.950000000000003" customHeight="1" x14ac:dyDescent="0.2">
      <c r="B15" s="52"/>
      <c r="C15" s="38"/>
      <c r="D15" s="38"/>
      <c r="E15" s="38"/>
      <c r="F15" s="39"/>
      <c r="G15" s="39"/>
      <c r="H15" s="40"/>
    </row>
    <row r="16" spans="2:8" s="21" customFormat="1" ht="39.950000000000003" customHeight="1" x14ac:dyDescent="0.2">
      <c r="B16" s="22"/>
      <c r="C16" s="23"/>
      <c r="D16" s="23"/>
      <c r="E16" s="23"/>
      <c r="F16" s="159" t="s">
        <v>232</v>
      </c>
      <c r="G16" s="160"/>
    </row>
    <row r="17" spans="1:8" ht="39.950000000000003" customHeight="1" x14ac:dyDescent="0.2">
      <c r="B17" s="154" t="s">
        <v>472</v>
      </c>
      <c r="C17" s="155"/>
      <c r="D17" s="155"/>
      <c r="E17" s="156"/>
      <c r="F17" s="37" t="s">
        <v>1</v>
      </c>
      <c r="G17" s="37" t="s">
        <v>231</v>
      </c>
      <c r="H17" s="136" t="s">
        <v>1018</v>
      </c>
    </row>
    <row r="18" spans="1:8" ht="24.95" customHeight="1" x14ac:dyDescent="0.2">
      <c r="A18" s="8"/>
      <c r="B18" s="4" t="s">
        <v>629</v>
      </c>
      <c r="C18" s="5" t="s">
        <v>36</v>
      </c>
      <c r="D18" s="5" t="s">
        <v>371</v>
      </c>
      <c r="E18" s="4">
        <v>2</v>
      </c>
      <c r="F18" s="25">
        <f>SUM('2_PE_GP'!J59)</f>
        <v>0</v>
      </c>
      <c r="G18" s="25">
        <f>SUM('2_PE_GP'!K59)</f>
        <v>0</v>
      </c>
      <c r="H18" s="25">
        <f>'2_PE_GP'!M59</f>
        <v>0</v>
      </c>
    </row>
    <row r="19" spans="1:8" ht="24.95" customHeight="1" x14ac:dyDescent="0.2">
      <c r="A19" s="8"/>
      <c r="B19" s="4" t="s">
        <v>681</v>
      </c>
      <c r="C19" s="5" t="s">
        <v>38</v>
      </c>
      <c r="D19" s="5" t="s">
        <v>326</v>
      </c>
      <c r="E19" s="4">
        <v>2</v>
      </c>
      <c r="F19" s="25">
        <f>SUM('2_PE_GP'!J66)</f>
        <v>0</v>
      </c>
      <c r="G19" s="25">
        <f>SUM('2_PE_GP'!K66)</f>
        <v>0</v>
      </c>
      <c r="H19" s="25">
        <f>'2_PE_GP'!M66</f>
        <v>0</v>
      </c>
    </row>
    <row r="20" spans="1:8" ht="24.95" customHeight="1" x14ac:dyDescent="0.2">
      <c r="A20" s="8"/>
      <c r="B20" s="4" t="s">
        <v>687</v>
      </c>
      <c r="C20" s="5" t="s">
        <v>42</v>
      </c>
      <c r="D20" s="5" t="s">
        <v>327</v>
      </c>
      <c r="E20" s="4">
        <v>2</v>
      </c>
      <c r="F20" s="25">
        <f>SUM('2_PE_GP'!J73)</f>
        <v>0</v>
      </c>
      <c r="G20" s="25">
        <f>SUM('2_PE_GP'!K73)</f>
        <v>0</v>
      </c>
      <c r="H20" s="25">
        <f>'2_PE_GP'!M73</f>
        <v>0</v>
      </c>
    </row>
    <row r="21" spans="1:8" ht="24.95" customHeight="1" x14ac:dyDescent="0.2">
      <c r="A21" s="8"/>
      <c r="B21" s="4" t="s">
        <v>693</v>
      </c>
      <c r="C21" s="5" t="s">
        <v>44</v>
      </c>
      <c r="D21" s="5" t="s">
        <v>328</v>
      </c>
      <c r="E21" s="4">
        <v>2</v>
      </c>
      <c r="F21" s="25">
        <f>SUM('2_PE_GP'!J84)</f>
        <v>0</v>
      </c>
      <c r="G21" s="25">
        <f>SUM('2_PE_GP'!K84)</f>
        <v>0</v>
      </c>
      <c r="H21" s="25">
        <f>'2_PE_GP'!M84</f>
        <v>0</v>
      </c>
    </row>
    <row r="22" spans="1:8" ht="24.95" customHeight="1" x14ac:dyDescent="0.2">
      <c r="A22" s="8"/>
      <c r="B22" s="4" t="s">
        <v>703</v>
      </c>
      <c r="C22" s="5" t="s">
        <v>48</v>
      </c>
      <c r="D22" s="5" t="s">
        <v>329</v>
      </c>
      <c r="E22" s="4">
        <v>2</v>
      </c>
      <c r="F22" s="25">
        <f>SUM('2_PE_GP'!J96)</f>
        <v>0</v>
      </c>
      <c r="G22" s="25">
        <f>SUM('2_PE_GP'!K96)</f>
        <v>0</v>
      </c>
      <c r="H22" s="25">
        <f>'2_PE_GP'!M96</f>
        <v>0</v>
      </c>
    </row>
    <row r="23" spans="1:8" ht="24.95" customHeight="1" x14ac:dyDescent="0.2">
      <c r="A23" s="8"/>
      <c r="B23" s="4" t="s">
        <v>714</v>
      </c>
      <c r="C23" s="5" t="s">
        <v>52</v>
      </c>
      <c r="D23" s="5" t="s">
        <v>330</v>
      </c>
      <c r="E23" s="4">
        <v>2</v>
      </c>
      <c r="F23" s="25">
        <f>SUM('2_PE_GP'!J106)</f>
        <v>0</v>
      </c>
      <c r="G23" s="25">
        <f>SUM('2_PE_GP'!K106)</f>
        <v>0</v>
      </c>
      <c r="H23" s="25">
        <f>'2_PE_GP'!M106</f>
        <v>0</v>
      </c>
    </row>
    <row r="24" spans="1:8" ht="24.95" customHeight="1" x14ac:dyDescent="0.2">
      <c r="A24" s="8"/>
      <c r="B24" s="4" t="s">
        <v>723</v>
      </c>
      <c r="C24" s="5" t="s">
        <v>55</v>
      </c>
      <c r="D24" s="5" t="s">
        <v>331</v>
      </c>
      <c r="E24" s="4">
        <v>2</v>
      </c>
      <c r="F24" s="25">
        <f>SUM('2_PE_GP'!J117)</f>
        <v>0</v>
      </c>
      <c r="G24" s="25">
        <f>SUM('2_PE_GP'!K117)</f>
        <v>0</v>
      </c>
      <c r="H24" s="25">
        <f>'2_PE_GP'!M117</f>
        <v>0</v>
      </c>
    </row>
    <row r="25" spans="1:8" ht="24.95" customHeight="1" x14ac:dyDescent="0.2">
      <c r="A25" s="8"/>
      <c r="B25" s="4" t="s">
        <v>733</v>
      </c>
      <c r="C25" s="5" t="s">
        <v>976</v>
      </c>
      <c r="D25" s="5" t="s">
        <v>977</v>
      </c>
      <c r="E25" s="4">
        <v>2</v>
      </c>
      <c r="F25" s="25">
        <f>SUM('2_PE_GP'!J151)</f>
        <v>0</v>
      </c>
      <c r="G25" s="25">
        <f>SUM('2_PE_GP'!K151)</f>
        <v>0</v>
      </c>
      <c r="H25" s="25">
        <f>'2_PE_GP'!M151</f>
        <v>0</v>
      </c>
    </row>
    <row r="26" spans="1:8" ht="24.95" customHeight="1" x14ac:dyDescent="0.2">
      <c r="A26" s="8"/>
      <c r="B26" s="4" t="s">
        <v>765</v>
      </c>
      <c r="C26" s="5" t="s">
        <v>61</v>
      </c>
      <c r="D26" s="5" t="s">
        <v>332</v>
      </c>
      <c r="E26" s="4">
        <v>2</v>
      </c>
      <c r="F26" s="25">
        <f>SUM('2_PE_GP'!J160)</f>
        <v>0</v>
      </c>
      <c r="G26" s="25">
        <f>SUM('2_PE_GP'!K160)</f>
        <v>0</v>
      </c>
      <c r="H26" s="25">
        <f>'2_PE_GP'!M160</f>
        <v>0</v>
      </c>
    </row>
    <row r="27" spans="1:8" ht="24.95" customHeight="1" x14ac:dyDescent="0.2">
      <c r="A27" s="8"/>
      <c r="B27" s="4" t="s">
        <v>773</v>
      </c>
      <c r="C27" s="5" t="s">
        <v>64</v>
      </c>
      <c r="D27" s="5" t="s">
        <v>261</v>
      </c>
      <c r="E27" s="4">
        <v>2</v>
      </c>
      <c r="F27" s="25">
        <f>SUM('2_PE_GP'!J176)</f>
        <v>0</v>
      </c>
      <c r="G27" s="25">
        <f>SUM('2_PE_GP'!K176)</f>
        <v>0</v>
      </c>
      <c r="H27" s="25">
        <f>'2_PE_GP'!M176</f>
        <v>0</v>
      </c>
    </row>
    <row r="28" spans="1:8" ht="24.95" customHeight="1" x14ac:dyDescent="0.2">
      <c r="A28" s="8"/>
      <c r="B28" s="4" t="s">
        <v>788</v>
      </c>
      <c r="C28" s="5" t="s">
        <v>7</v>
      </c>
      <c r="D28" s="5" t="s">
        <v>237</v>
      </c>
      <c r="E28" s="4">
        <v>2</v>
      </c>
      <c r="F28" s="25">
        <f>SUM('2_PE_GP'!J191)</f>
        <v>0</v>
      </c>
      <c r="G28" s="25">
        <f>SUM('2_PE_GP'!K191)</f>
        <v>0</v>
      </c>
      <c r="H28" s="25">
        <f>'2_PE_GP'!M191</f>
        <v>0</v>
      </c>
    </row>
    <row r="29" spans="1:8" ht="24.95" customHeight="1" x14ac:dyDescent="0.2">
      <c r="A29" s="8"/>
      <c r="B29" s="4" t="s">
        <v>802</v>
      </c>
      <c r="C29" s="5" t="s">
        <v>68</v>
      </c>
      <c r="D29" s="5" t="s">
        <v>333</v>
      </c>
      <c r="E29" s="4">
        <v>2</v>
      </c>
      <c r="F29" s="25">
        <f>SUM('2_PE_GP'!J203)</f>
        <v>0</v>
      </c>
      <c r="G29" s="25">
        <f>SUM('2_PE_GP'!K203)</f>
        <v>0</v>
      </c>
      <c r="H29" s="25">
        <f>'2_PE_GP'!M203</f>
        <v>0</v>
      </c>
    </row>
    <row r="30" spans="1:8" ht="24.95" customHeight="1" x14ac:dyDescent="0.2">
      <c r="A30" s="8"/>
      <c r="B30" s="4" t="s">
        <v>813</v>
      </c>
      <c r="C30" s="5" t="s">
        <v>71</v>
      </c>
      <c r="D30" s="5" t="s">
        <v>334</v>
      </c>
      <c r="E30" s="4">
        <v>2</v>
      </c>
      <c r="F30" s="25">
        <f>SUM('2_PE_GP'!J212)</f>
        <v>0</v>
      </c>
      <c r="G30" s="25">
        <f>SUM('2_PE_GP'!K212)</f>
        <v>0</v>
      </c>
      <c r="H30" s="25">
        <f>'2_PE_GP'!M212</f>
        <v>0</v>
      </c>
    </row>
    <row r="31" spans="1:8" ht="24.95" customHeight="1" x14ac:dyDescent="0.2">
      <c r="A31" s="8"/>
      <c r="B31" s="4" t="s">
        <v>821</v>
      </c>
      <c r="C31" s="5" t="s">
        <v>72</v>
      </c>
      <c r="D31" s="5" t="s">
        <v>431</v>
      </c>
      <c r="E31" s="4">
        <v>2</v>
      </c>
      <c r="F31" s="25">
        <f>SUM('2_PE_GP'!J220)</f>
        <v>0</v>
      </c>
      <c r="G31" s="25">
        <f>SUM('2_PE_GP'!K220)</f>
        <v>0</v>
      </c>
      <c r="H31" s="25">
        <f>'2_PE_GP'!M220</f>
        <v>0</v>
      </c>
    </row>
    <row r="32" spans="1:8" ht="24.95" customHeight="1" x14ac:dyDescent="0.2">
      <c r="A32" s="8"/>
      <c r="B32" s="4" t="s">
        <v>828</v>
      </c>
      <c r="C32" s="5" t="s">
        <v>233</v>
      </c>
      <c r="D32" s="5" t="s">
        <v>335</v>
      </c>
      <c r="E32" s="4">
        <v>2</v>
      </c>
      <c r="F32" s="25">
        <f>SUM('2_PE_GP'!J234)</f>
        <v>0</v>
      </c>
      <c r="G32" s="25">
        <f>SUM('2_PE_GP'!K234)</f>
        <v>0</v>
      </c>
      <c r="H32" s="25">
        <f>'2_PE_GP'!M234</f>
        <v>0</v>
      </c>
    </row>
    <row r="33" spans="1:8" ht="24.95" customHeight="1" x14ac:dyDescent="0.2">
      <c r="A33" s="8"/>
      <c r="B33" s="4" t="s">
        <v>841</v>
      </c>
      <c r="C33" s="5" t="s">
        <v>77</v>
      </c>
      <c r="D33" s="5" t="s">
        <v>336</v>
      </c>
      <c r="E33" s="4">
        <v>2</v>
      </c>
      <c r="F33" s="25">
        <f>SUM('2_PE_GP'!J245)</f>
        <v>0</v>
      </c>
      <c r="G33" s="25">
        <f>SUM('2_PE_GP'!K245)</f>
        <v>0</v>
      </c>
      <c r="H33" s="25">
        <f>'2_PE_GP'!M245</f>
        <v>0</v>
      </c>
    </row>
    <row r="34" spans="1:8" ht="39.950000000000003" customHeight="1" x14ac:dyDescent="0.2">
      <c r="B34" s="51" t="s">
        <v>981</v>
      </c>
      <c r="C34" s="7"/>
      <c r="D34" s="7"/>
      <c r="E34" s="7"/>
      <c r="F34" s="24">
        <f>SUM(F18:F33)</f>
        <v>0</v>
      </c>
      <c r="G34" s="24">
        <f>SUM(G18:G33)</f>
        <v>0</v>
      </c>
      <c r="H34" s="24">
        <f>SUM(H18:H33)</f>
        <v>0</v>
      </c>
    </row>
    <row r="35" spans="1:8" ht="39.950000000000003" customHeight="1" x14ac:dyDescent="0.2">
      <c r="B35" s="52"/>
      <c r="C35" s="38"/>
      <c r="D35" s="38"/>
      <c r="E35" s="38"/>
      <c r="F35" s="39"/>
      <c r="G35" s="39"/>
      <c r="H35" s="40"/>
    </row>
    <row r="36" spans="1:8" s="21" customFormat="1" ht="39.950000000000003" customHeight="1" x14ac:dyDescent="0.2">
      <c r="B36" s="22"/>
      <c r="C36" s="23"/>
      <c r="D36" s="23"/>
      <c r="E36" s="23"/>
      <c r="F36" s="137" t="s">
        <v>232</v>
      </c>
      <c r="G36" s="137"/>
    </row>
    <row r="37" spans="1:8" ht="39.950000000000003" customHeight="1" x14ac:dyDescent="0.2">
      <c r="B37" s="140" t="s">
        <v>473</v>
      </c>
      <c r="C37" s="141"/>
      <c r="D37" s="141"/>
      <c r="E37" s="141"/>
      <c r="F37" s="85" t="s">
        <v>1</v>
      </c>
      <c r="G37" s="85" t="s">
        <v>231</v>
      </c>
      <c r="H37" s="42" t="s">
        <v>1018</v>
      </c>
    </row>
    <row r="38" spans="1:8" ht="24.95" customHeight="1" x14ac:dyDescent="0.2">
      <c r="B38" s="4" t="s">
        <v>851</v>
      </c>
      <c r="C38" s="5" t="s">
        <v>80</v>
      </c>
      <c r="D38" s="5" t="s">
        <v>343</v>
      </c>
      <c r="E38" s="4">
        <v>3</v>
      </c>
      <c r="F38" s="25">
        <f>SUM('3_PPE_GPP'!J16)</f>
        <v>0</v>
      </c>
      <c r="G38" s="25">
        <f>SUM('3_PPE_GPP'!K16)</f>
        <v>0</v>
      </c>
      <c r="H38" s="25">
        <f>'3_PPE_GPP'!M16</f>
        <v>0</v>
      </c>
    </row>
    <row r="39" spans="1:8" ht="24.95" customHeight="1" x14ac:dyDescent="0.2">
      <c r="B39" s="4" t="s">
        <v>862</v>
      </c>
      <c r="C39" s="5" t="s">
        <v>82</v>
      </c>
      <c r="D39" s="5" t="s">
        <v>345</v>
      </c>
      <c r="E39" s="4">
        <v>3</v>
      </c>
      <c r="F39" s="25">
        <f>SUM('3_PPE_GPP'!J27)</f>
        <v>0</v>
      </c>
      <c r="G39" s="25">
        <f>SUM('3_PPE_GPP'!K27)</f>
        <v>0</v>
      </c>
      <c r="H39" s="25">
        <f>'3_PPE_GPP'!M27</f>
        <v>0</v>
      </c>
    </row>
    <row r="40" spans="1:8" ht="24.95" customHeight="1" x14ac:dyDescent="0.2">
      <c r="B40" s="4" t="s">
        <v>872</v>
      </c>
      <c r="C40" s="5" t="s">
        <v>83</v>
      </c>
      <c r="D40" s="5" t="s">
        <v>344</v>
      </c>
      <c r="E40" s="4">
        <v>3</v>
      </c>
      <c r="F40" s="25">
        <f>SUM('3_PPE_GPP'!J34)</f>
        <v>0</v>
      </c>
      <c r="G40" s="25">
        <f>SUM('3_PPE_GPP'!K34)</f>
        <v>0</v>
      </c>
      <c r="H40" s="25">
        <f>'3_PPE_GPP'!M34</f>
        <v>0</v>
      </c>
    </row>
    <row r="41" spans="1:8" ht="24.95" customHeight="1" x14ac:dyDescent="0.2">
      <c r="B41" s="4" t="s">
        <v>878</v>
      </c>
      <c r="C41" s="5" t="s">
        <v>86</v>
      </c>
      <c r="D41" s="5" t="s">
        <v>352</v>
      </c>
      <c r="E41" s="4">
        <v>3</v>
      </c>
      <c r="F41" s="25">
        <f>SUM('3_PPE_GPP'!J41)</f>
        <v>0</v>
      </c>
      <c r="G41" s="25">
        <f>SUM('3_PPE_GPP'!K41)</f>
        <v>0</v>
      </c>
      <c r="H41" s="25">
        <f>'3_PPE_GPP'!M41</f>
        <v>0</v>
      </c>
    </row>
    <row r="42" spans="1:8" ht="24.95" customHeight="1" x14ac:dyDescent="0.2">
      <c r="B42" s="4" t="s">
        <v>884</v>
      </c>
      <c r="C42" s="5" t="s">
        <v>88</v>
      </c>
      <c r="D42" s="5" t="s">
        <v>353</v>
      </c>
      <c r="E42" s="4">
        <v>3</v>
      </c>
      <c r="F42" s="25">
        <f>SUM('3_PPE_GPP'!J50)</f>
        <v>0</v>
      </c>
      <c r="G42" s="25">
        <f>SUM('3_PPE_GPP'!K50)</f>
        <v>0</v>
      </c>
      <c r="H42" s="25">
        <f>'3_PPE_GPP'!M50</f>
        <v>0</v>
      </c>
    </row>
    <row r="43" spans="1:8" ht="39.950000000000003" customHeight="1" x14ac:dyDescent="0.2">
      <c r="B43" s="51" t="s">
        <v>980</v>
      </c>
      <c r="C43" s="7"/>
      <c r="D43" s="7"/>
      <c r="E43" s="7"/>
      <c r="F43" s="24">
        <f>SUM(F38:F42)</f>
        <v>0</v>
      </c>
      <c r="G43" s="24">
        <f>SUM(G38:G42)</f>
        <v>0</v>
      </c>
      <c r="H43" s="24">
        <f>SUM(H38:H42)</f>
        <v>0</v>
      </c>
    </row>
    <row r="44" spans="1:8" ht="39.950000000000003" customHeight="1" x14ac:dyDescent="0.2">
      <c r="B44" s="52"/>
      <c r="C44" s="38"/>
      <c r="D44" s="38"/>
      <c r="E44" s="38"/>
      <c r="F44" s="39"/>
      <c r="G44" s="39"/>
      <c r="H44" s="40"/>
    </row>
    <row r="45" spans="1:8" s="21" customFormat="1" ht="39.950000000000003" customHeight="1" x14ac:dyDescent="0.2">
      <c r="B45" s="22"/>
      <c r="C45" s="23"/>
      <c r="D45" s="23"/>
      <c r="E45" s="23"/>
      <c r="F45" s="138" t="s">
        <v>232</v>
      </c>
      <c r="G45" s="139"/>
    </row>
    <row r="46" spans="1:8" ht="39.950000000000003" customHeight="1" x14ac:dyDescent="0.2">
      <c r="B46" s="142" t="s">
        <v>474</v>
      </c>
      <c r="C46" s="143"/>
      <c r="D46" s="143"/>
      <c r="E46" s="144"/>
      <c r="F46" s="35" t="s">
        <v>1</v>
      </c>
      <c r="G46" s="35" t="s">
        <v>231</v>
      </c>
      <c r="H46" s="35" t="s">
        <v>1018</v>
      </c>
    </row>
    <row r="47" spans="1:8" ht="24.95" customHeight="1" x14ac:dyDescent="0.2">
      <c r="B47" s="4" t="s">
        <v>892</v>
      </c>
      <c r="C47" s="5" t="s">
        <v>92</v>
      </c>
      <c r="D47" s="5" t="s">
        <v>246</v>
      </c>
      <c r="E47" s="4">
        <v>4</v>
      </c>
      <c r="F47" s="25">
        <f>SUM('4_OE_OG'!J15)</f>
        <v>0</v>
      </c>
      <c r="G47" s="25">
        <f>SUM('4_OE_OG'!K15)</f>
        <v>0</v>
      </c>
      <c r="H47" s="25">
        <f>'4_OE_OG'!M15</f>
        <v>0</v>
      </c>
    </row>
    <row r="48" spans="1:8" ht="24.95" customHeight="1" x14ac:dyDescent="0.2">
      <c r="B48" s="4" t="s">
        <v>902</v>
      </c>
      <c r="C48" s="5" t="s">
        <v>93</v>
      </c>
      <c r="D48" s="5" t="s">
        <v>354</v>
      </c>
      <c r="E48" s="4">
        <v>4</v>
      </c>
      <c r="F48" s="25">
        <f>SUM('4_OE_OG'!J25)</f>
        <v>0</v>
      </c>
      <c r="G48" s="25">
        <f>SUM('4_OE_OG'!K25)</f>
        <v>0</v>
      </c>
      <c r="H48" s="25">
        <f>'4_OE_OG'!M25</f>
        <v>0</v>
      </c>
    </row>
    <row r="49" spans="2:8" ht="24.95" customHeight="1" x14ac:dyDescent="0.2">
      <c r="B49" s="4" t="s">
        <v>911</v>
      </c>
      <c r="C49" s="5" t="s">
        <v>94</v>
      </c>
      <c r="D49" s="5" t="s">
        <v>355</v>
      </c>
      <c r="E49" s="4">
        <v>4</v>
      </c>
      <c r="F49" s="25">
        <f>SUM('4_OE_OG'!J30)</f>
        <v>0</v>
      </c>
      <c r="G49" s="25">
        <f>SUM('4_OE_OG'!K30)</f>
        <v>0</v>
      </c>
      <c r="H49" s="25">
        <f>'4_OE_OG'!M30</f>
        <v>0</v>
      </c>
    </row>
    <row r="50" spans="2:8" ht="39.950000000000003" customHeight="1" x14ac:dyDescent="0.2">
      <c r="B50" s="51" t="s">
        <v>979</v>
      </c>
      <c r="C50" s="7"/>
      <c r="D50" s="7"/>
      <c r="E50" s="7"/>
      <c r="F50" s="24">
        <f>SUM(F47:F49)</f>
        <v>0</v>
      </c>
      <c r="G50" s="24">
        <f>SUM(G47:G49)</f>
        <v>0</v>
      </c>
      <c r="H50" s="24">
        <f>SUM(H47:H49)</f>
        <v>0</v>
      </c>
    </row>
    <row r="51" spans="2:8" ht="39.950000000000003" customHeight="1" x14ac:dyDescent="0.2">
      <c r="B51" s="52"/>
      <c r="C51" s="38"/>
      <c r="D51" s="38"/>
      <c r="E51" s="38"/>
      <c r="F51" s="39"/>
      <c r="G51" s="39"/>
      <c r="H51" s="40"/>
    </row>
    <row r="52" spans="2:8" ht="39.950000000000003" customHeight="1" x14ac:dyDescent="0.2">
      <c r="B52" s="145" t="s">
        <v>1021</v>
      </c>
      <c r="C52" s="146"/>
      <c r="D52" s="146"/>
      <c r="E52" s="146"/>
      <c r="F52" s="147"/>
      <c r="G52" s="27">
        <f>+G50+G43+G34+G14</f>
        <v>0</v>
      </c>
      <c r="H52" s="27">
        <f>+H50+H43+H34+H14</f>
        <v>0</v>
      </c>
    </row>
  </sheetData>
  <sheetProtection algorithmName="SHA-512" hashValue="me+W8O78u+sIuLb6IoXXHgOU02Dgh2CKhlJhQxZZ2HpSd55D/P5r2OLHpbjNPmjLvyuSSt93jee9CY6+VbIR1g==" saltValue="kVTZfxoIZIfA+YNZXtP++w==" spinCount="100000" sheet="1" objects="1" scenarios="1"/>
  <mergeCells count="10">
    <mergeCell ref="B4:G4"/>
    <mergeCell ref="B7:E7"/>
    <mergeCell ref="B17:E17"/>
    <mergeCell ref="F6:G6"/>
    <mergeCell ref="F16:G16"/>
    <mergeCell ref="F36:G36"/>
    <mergeCell ref="F45:G45"/>
    <mergeCell ref="B37:E37"/>
    <mergeCell ref="B46:E46"/>
    <mergeCell ref="B52:F5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ignoredErrors>
    <ignoredError sqref="B8:B13 B18:B33 B38:B42 B47:B49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5326F"/>
    <outlinePr summaryBelow="0" summaryRight="0"/>
  </sheetPr>
  <dimension ref="B1:R57"/>
  <sheetViews>
    <sheetView showGridLines="0" zoomScale="60" zoomScaleNormal="60" zoomScalePageLayoutView="150" workbookViewId="0">
      <pane ySplit="4" topLeftCell="A5" activePane="bottomLeft" state="frozen"/>
      <selection pane="bottomLeft"/>
    </sheetView>
  </sheetViews>
  <sheetFormatPr baseColWidth="10" defaultColWidth="14.42578125" defaultRowHeight="24.95" customHeight="1" x14ac:dyDescent="0.2"/>
  <cols>
    <col min="1" max="1" width="2.85546875" style="2" customWidth="1"/>
    <col min="2" max="2" width="15.7109375" style="19" customWidth="1"/>
    <col min="3" max="3" width="21" style="19" bestFit="1" customWidth="1"/>
    <col min="4" max="5" width="55.85546875" style="1" customWidth="1"/>
    <col min="6" max="6" width="11.5703125" style="65" customWidth="1"/>
    <col min="7" max="7" width="15.7109375" style="2" customWidth="1"/>
    <col min="8" max="8" width="10.7109375" style="26" customWidth="1"/>
    <col min="9" max="9" width="10.7109375" style="2" customWidth="1"/>
    <col min="10" max="10" width="20.7109375" style="2" customWidth="1"/>
    <col min="11" max="12" width="20.7109375" style="65" customWidth="1"/>
    <col min="13" max="13" width="20.7109375" style="2" customWidth="1"/>
    <col min="14" max="14" width="18.7109375" style="2" customWidth="1"/>
    <col min="15" max="17" width="14.42578125" style="2"/>
    <col min="18" max="18" width="0" style="2" hidden="1" customWidth="1"/>
    <col min="19" max="16384" width="14.42578125" style="2"/>
  </cols>
  <sheetData>
    <row r="1" spans="2:18" ht="9.9499999999999993" customHeight="1" x14ac:dyDescent="0.2"/>
    <row r="2" spans="2:18" ht="24.95" customHeight="1" x14ac:dyDescent="0.2">
      <c r="B2" s="10" t="s">
        <v>957</v>
      </c>
      <c r="F2" s="3"/>
      <c r="R2" s="66" t="s">
        <v>968</v>
      </c>
    </row>
    <row r="3" spans="2:18" ht="9.9499999999999993" customHeight="1" x14ac:dyDescent="0.2">
      <c r="R3" s="67" t="s">
        <v>958</v>
      </c>
    </row>
    <row r="4" spans="2:18" ht="39.950000000000003" customHeight="1" x14ac:dyDescent="0.2">
      <c r="B4" s="87"/>
      <c r="C4" s="88"/>
      <c r="D4" s="89" t="s">
        <v>540</v>
      </c>
      <c r="E4" s="89"/>
      <c r="F4" s="90"/>
      <c r="G4" s="91"/>
      <c r="H4" s="92"/>
      <c r="I4" s="91"/>
      <c r="J4" s="91"/>
      <c r="K4" s="90"/>
      <c r="L4" s="90"/>
      <c r="M4" s="90"/>
      <c r="N4" s="86"/>
    </row>
    <row r="5" spans="2:18" ht="60.75" customHeight="1" x14ac:dyDescent="0.2">
      <c r="B5" s="18" t="s">
        <v>580</v>
      </c>
      <c r="C5" s="93" t="s">
        <v>967</v>
      </c>
      <c r="D5" s="9" t="s">
        <v>475</v>
      </c>
      <c r="E5" s="9"/>
      <c r="F5" s="93" t="s">
        <v>959</v>
      </c>
      <c r="G5" s="94" t="s">
        <v>1022</v>
      </c>
      <c r="H5" s="95" t="s">
        <v>983</v>
      </c>
      <c r="I5" s="96" t="s">
        <v>0</v>
      </c>
      <c r="J5" s="96" t="s">
        <v>1</v>
      </c>
      <c r="K5" s="97" t="s">
        <v>961</v>
      </c>
      <c r="L5" s="97" t="s">
        <v>1017</v>
      </c>
      <c r="M5" s="97" t="s">
        <v>1015</v>
      </c>
      <c r="N5" s="94" t="s">
        <v>1014</v>
      </c>
    </row>
    <row r="6" spans="2:18" ht="24.95" customHeight="1" x14ac:dyDescent="0.2">
      <c r="B6" s="43" t="s">
        <v>581</v>
      </c>
      <c r="C6" s="64" t="s">
        <v>958</v>
      </c>
      <c r="D6" s="48" t="s">
        <v>2</v>
      </c>
      <c r="E6" s="48" t="s">
        <v>337</v>
      </c>
      <c r="F6" s="44">
        <v>1</v>
      </c>
      <c r="G6" s="45"/>
      <c r="H6" s="46"/>
      <c r="I6" s="43">
        <v>1</v>
      </c>
      <c r="J6" s="47">
        <f>SUM(F6*H6)</f>
        <v>0</v>
      </c>
      <c r="K6" s="47">
        <f>IF(C6="YES / SI",J6,0)</f>
        <v>0</v>
      </c>
      <c r="L6" s="47" t="s">
        <v>1016</v>
      </c>
      <c r="M6" s="47"/>
      <c r="N6" s="45"/>
    </row>
    <row r="7" spans="2:18" ht="24.95" customHeight="1" x14ac:dyDescent="0.2">
      <c r="B7" s="4" t="s">
        <v>582</v>
      </c>
      <c r="C7" s="64" t="s">
        <v>958</v>
      </c>
      <c r="D7" s="41" t="s">
        <v>4</v>
      </c>
      <c r="E7" s="41" t="s">
        <v>244</v>
      </c>
      <c r="F7" s="12">
        <v>1</v>
      </c>
      <c r="G7" s="13"/>
      <c r="H7" s="30"/>
      <c r="I7" s="4">
        <v>1</v>
      </c>
      <c r="J7" s="28">
        <f>SUM(F7*H7)</f>
        <v>0</v>
      </c>
      <c r="K7" s="47">
        <f t="shared" ref="K7:K10" si="0">IF(C7="YES / SI",J7,0)</f>
        <v>0</v>
      </c>
      <c r="L7" s="47" t="s">
        <v>1016</v>
      </c>
      <c r="M7" s="47"/>
      <c r="N7" s="45"/>
    </row>
    <row r="8" spans="2:18" ht="24.95" customHeight="1" x14ac:dyDescent="0.2">
      <c r="B8" s="43" t="s">
        <v>583</v>
      </c>
      <c r="C8" s="64" t="s">
        <v>958</v>
      </c>
      <c r="D8" s="41" t="s">
        <v>5</v>
      </c>
      <c r="E8" s="41" t="s">
        <v>457</v>
      </c>
      <c r="F8" s="12">
        <v>1</v>
      </c>
      <c r="G8" s="13"/>
      <c r="H8" s="30"/>
      <c r="I8" s="4">
        <v>1</v>
      </c>
      <c r="J8" s="28">
        <f>SUM(F8*H8)</f>
        <v>0</v>
      </c>
      <c r="K8" s="47">
        <f t="shared" si="0"/>
        <v>0</v>
      </c>
      <c r="L8" s="47" t="s">
        <v>1016</v>
      </c>
      <c r="M8" s="47"/>
      <c r="N8" s="45"/>
    </row>
    <row r="9" spans="2:18" ht="24.95" customHeight="1" x14ac:dyDescent="0.2">
      <c r="B9" s="4" t="s">
        <v>584</v>
      </c>
      <c r="C9" s="64" t="s">
        <v>958</v>
      </c>
      <c r="D9" s="41" t="s">
        <v>6</v>
      </c>
      <c r="E9" s="41" t="s">
        <v>245</v>
      </c>
      <c r="F9" s="12">
        <v>1</v>
      </c>
      <c r="G9" s="13"/>
      <c r="H9" s="30"/>
      <c r="I9" s="4">
        <v>1</v>
      </c>
      <c r="J9" s="28">
        <f>SUM(F9*H9)</f>
        <v>0</v>
      </c>
      <c r="K9" s="47">
        <f t="shared" si="0"/>
        <v>0</v>
      </c>
      <c r="L9" s="47" t="s">
        <v>1016</v>
      </c>
      <c r="M9" s="47"/>
      <c r="N9" s="45"/>
    </row>
    <row r="10" spans="2:18" ht="24.95" customHeight="1" x14ac:dyDescent="0.2">
      <c r="B10" s="43" t="s">
        <v>585</v>
      </c>
      <c r="C10" s="64" t="s">
        <v>958</v>
      </c>
      <c r="D10" s="41" t="s">
        <v>9</v>
      </c>
      <c r="E10" s="41" t="s">
        <v>246</v>
      </c>
      <c r="F10" s="12">
        <v>1</v>
      </c>
      <c r="G10" s="13"/>
      <c r="H10" s="30"/>
      <c r="I10" s="4">
        <v>1</v>
      </c>
      <c r="J10" s="28">
        <f>SUM(F10*H10)</f>
        <v>0</v>
      </c>
      <c r="K10" s="47">
        <f t="shared" si="0"/>
        <v>0</v>
      </c>
      <c r="L10" s="47" t="s">
        <v>1016</v>
      </c>
      <c r="M10" s="47"/>
      <c r="N10" s="45"/>
    </row>
    <row r="11" spans="2:18" ht="39.950000000000003" customHeight="1" x14ac:dyDescent="0.2">
      <c r="B11" s="98" t="s">
        <v>580</v>
      </c>
      <c r="C11" s="98"/>
      <c r="D11" s="99" t="s">
        <v>989</v>
      </c>
      <c r="E11" s="99"/>
      <c r="F11" s="100"/>
      <c r="G11" s="101"/>
      <c r="H11" s="102"/>
      <c r="I11" s="103"/>
      <c r="J11" s="104">
        <f>SUM(J6:J10)</f>
        <v>0</v>
      </c>
      <c r="K11" s="104">
        <f>SUM(K6:K10)</f>
        <v>0</v>
      </c>
      <c r="L11" s="104" t="s">
        <v>1016</v>
      </c>
      <c r="M11" s="104">
        <f>SUM(M6:M10)</f>
        <v>0</v>
      </c>
      <c r="N11" s="104"/>
    </row>
    <row r="12" spans="2:18" ht="48" x14ac:dyDescent="0.2">
      <c r="B12" s="18" t="s">
        <v>586</v>
      </c>
      <c r="C12" s="93" t="s">
        <v>967</v>
      </c>
      <c r="D12" s="9" t="s">
        <v>480</v>
      </c>
      <c r="E12" s="9"/>
      <c r="F12" s="93" t="s">
        <v>959</v>
      </c>
      <c r="G12" s="94" t="s">
        <v>1022</v>
      </c>
      <c r="H12" s="95" t="s">
        <v>983</v>
      </c>
      <c r="I12" s="96" t="s">
        <v>0</v>
      </c>
      <c r="J12" s="96" t="s">
        <v>1</v>
      </c>
      <c r="K12" s="97" t="s">
        <v>961</v>
      </c>
      <c r="L12" s="97" t="s">
        <v>1017</v>
      </c>
      <c r="M12" s="97" t="s">
        <v>1015</v>
      </c>
      <c r="N12" s="94" t="s">
        <v>1014</v>
      </c>
    </row>
    <row r="13" spans="2:18" ht="24.95" customHeight="1" x14ac:dyDescent="0.2">
      <c r="B13" s="43" t="s">
        <v>587</v>
      </c>
      <c r="C13" s="53" t="s">
        <v>958</v>
      </c>
      <c r="D13" s="48" t="s">
        <v>17</v>
      </c>
      <c r="E13" s="48" t="s">
        <v>247</v>
      </c>
      <c r="F13" s="44">
        <v>1</v>
      </c>
      <c r="G13" s="45"/>
      <c r="H13" s="46"/>
      <c r="I13" s="43">
        <v>1</v>
      </c>
      <c r="J13" s="47">
        <f t="shared" ref="J13:J18" si="1">SUM(F13*H13)</f>
        <v>0</v>
      </c>
      <c r="K13" s="47">
        <f>IF(C13="YES / SI",J13,0)</f>
        <v>0</v>
      </c>
      <c r="L13" s="106">
        <v>0</v>
      </c>
      <c r="M13" s="47">
        <f>K13*L13</f>
        <v>0</v>
      </c>
      <c r="N13" s="45"/>
    </row>
    <row r="14" spans="2:18" ht="24.95" customHeight="1" x14ac:dyDescent="0.2">
      <c r="B14" s="4" t="s">
        <v>588</v>
      </c>
      <c r="C14" s="53" t="s">
        <v>958</v>
      </c>
      <c r="D14" s="41" t="s">
        <v>19</v>
      </c>
      <c r="E14" s="41" t="s">
        <v>248</v>
      </c>
      <c r="F14" s="12">
        <v>1</v>
      </c>
      <c r="G14" s="13"/>
      <c r="H14" s="30"/>
      <c r="I14" s="4">
        <v>1</v>
      </c>
      <c r="J14" s="28">
        <f t="shared" si="1"/>
        <v>0</v>
      </c>
      <c r="K14" s="47">
        <f t="shared" ref="K14:K18" si="2">IF(C14="YES / SI",J14,0)</f>
        <v>0</v>
      </c>
      <c r="L14" s="106">
        <v>0</v>
      </c>
      <c r="M14" s="47">
        <f t="shared" ref="M14:M18" si="3">K14*L14</f>
        <v>0</v>
      </c>
      <c r="N14" s="45"/>
    </row>
    <row r="15" spans="2:18" ht="24.95" customHeight="1" x14ac:dyDescent="0.2">
      <c r="B15" s="4" t="s">
        <v>589</v>
      </c>
      <c r="C15" s="53" t="s">
        <v>958</v>
      </c>
      <c r="D15" s="41" t="s">
        <v>21</v>
      </c>
      <c r="E15" s="41" t="s">
        <v>249</v>
      </c>
      <c r="F15" s="12">
        <v>1</v>
      </c>
      <c r="G15" s="13"/>
      <c r="H15" s="30"/>
      <c r="I15" s="4">
        <v>1</v>
      </c>
      <c r="J15" s="28">
        <f t="shared" si="1"/>
        <v>0</v>
      </c>
      <c r="K15" s="47">
        <f t="shared" si="2"/>
        <v>0</v>
      </c>
      <c r="L15" s="106">
        <v>0</v>
      </c>
      <c r="M15" s="47">
        <f t="shared" si="3"/>
        <v>0</v>
      </c>
      <c r="N15" s="45"/>
    </row>
    <row r="16" spans="2:18" ht="24.95" customHeight="1" x14ac:dyDescent="0.2">
      <c r="B16" s="4" t="s">
        <v>590</v>
      </c>
      <c r="C16" s="53" t="s">
        <v>958</v>
      </c>
      <c r="D16" s="41" t="s">
        <v>22</v>
      </c>
      <c r="E16" s="41" t="s">
        <v>458</v>
      </c>
      <c r="F16" s="12">
        <v>1</v>
      </c>
      <c r="G16" s="13"/>
      <c r="H16" s="30"/>
      <c r="I16" s="4">
        <v>1</v>
      </c>
      <c r="J16" s="28">
        <f t="shared" si="1"/>
        <v>0</v>
      </c>
      <c r="K16" s="47">
        <f t="shared" si="2"/>
        <v>0</v>
      </c>
      <c r="L16" s="106">
        <v>0</v>
      </c>
      <c r="M16" s="47">
        <f t="shared" si="3"/>
        <v>0</v>
      </c>
      <c r="N16" s="45"/>
    </row>
    <row r="17" spans="2:14" ht="24.95" customHeight="1" x14ac:dyDescent="0.2">
      <c r="B17" s="4" t="s">
        <v>591</v>
      </c>
      <c r="C17" s="53" t="s">
        <v>958</v>
      </c>
      <c r="D17" s="41" t="s">
        <v>23</v>
      </c>
      <c r="E17" s="41" t="s">
        <v>460</v>
      </c>
      <c r="F17" s="12">
        <v>1</v>
      </c>
      <c r="G17" s="13"/>
      <c r="H17" s="30"/>
      <c r="I17" s="69">
        <v>1</v>
      </c>
      <c r="J17" s="28">
        <f t="shared" si="1"/>
        <v>0</v>
      </c>
      <c r="K17" s="47">
        <f t="shared" si="2"/>
        <v>0</v>
      </c>
      <c r="L17" s="106">
        <v>0</v>
      </c>
      <c r="M17" s="47">
        <f t="shared" si="3"/>
        <v>0</v>
      </c>
      <c r="N17" s="45"/>
    </row>
    <row r="18" spans="2:14" ht="24.95" customHeight="1" x14ac:dyDescent="0.2">
      <c r="B18" s="4" t="s">
        <v>592</v>
      </c>
      <c r="C18" s="53" t="s">
        <v>958</v>
      </c>
      <c r="D18" s="41" t="s">
        <v>461</v>
      </c>
      <c r="E18" s="41" t="s">
        <v>459</v>
      </c>
      <c r="F18" s="12">
        <v>1</v>
      </c>
      <c r="G18" s="13"/>
      <c r="H18" s="30"/>
      <c r="I18" s="4">
        <v>1</v>
      </c>
      <c r="J18" s="28">
        <f t="shared" si="1"/>
        <v>0</v>
      </c>
      <c r="K18" s="47">
        <f t="shared" si="2"/>
        <v>0</v>
      </c>
      <c r="L18" s="106">
        <v>0</v>
      </c>
      <c r="M18" s="47">
        <f t="shared" si="3"/>
        <v>0</v>
      </c>
      <c r="N18" s="45"/>
    </row>
    <row r="19" spans="2:14" ht="39.950000000000003" customHeight="1" x14ac:dyDescent="0.2">
      <c r="B19" s="98" t="s">
        <v>586</v>
      </c>
      <c r="C19" s="98"/>
      <c r="D19" s="99" t="s">
        <v>988</v>
      </c>
      <c r="E19" s="99"/>
      <c r="F19" s="100"/>
      <c r="G19" s="101"/>
      <c r="H19" s="102"/>
      <c r="I19" s="103"/>
      <c r="J19" s="104">
        <f>SUM(J13:J18)</f>
        <v>0</v>
      </c>
      <c r="K19" s="104">
        <f>SUM(K13:K18)</f>
        <v>0</v>
      </c>
      <c r="L19" s="108"/>
      <c r="M19" s="104">
        <f>SUM(M13:M18)</f>
        <v>0</v>
      </c>
      <c r="N19" s="104"/>
    </row>
    <row r="20" spans="2:14" ht="60.75" customHeight="1" x14ac:dyDescent="0.2">
      <c r="B20" s="18" t="s">
        <v>593</v>
      </c>
      <c r="C20" s="93" t="s">
        <v>960</v>
      </c>
      <c r="D20" s="9" t="s">
        <v>476</v>
      </c>
      <c r="E20" s="9"/>
      <c r="F20" s="93" t="s">
        <v>959</v>
      </c>
      <c r="G20" s="94" t="s">
        <v>1022</v>
      </c>
      <c r="H20" s="95" t="s">
        <v>983</v>
      </c>
      <c r="I20" s="96" t="s">
        <v>0</v>
      </c>
      <c r="J20" s="96" t="s">
        <v>1</v>
      </c>
      <c r="K20" s="97" t="s">
        <v>961</v>
      </c>
      <c r="L20" s="97" t="s">
        <v>1017</v>
      </c>
      <c r="M20" s="97" t="s">
        <v>1015</v>
      </c>
      <c r="N20" s="94" t="s">
        <v>1014</v>
      </c>
    </row>
    <row r="21" spans="2:14" ht="24.95" customHeight="1" x14ac:dyDescent="0.2">
      <c r="B21" s="43" t="s">
        <v>594</v>
      </c>
      <c r="C21" s="53" t="s">
        <v>958</v>
      </c>
      <c r="D21" s="48" t="s">
        <v>27</v>
      </c>
      <c r="E21" s="48" t="s">
        <v>338</v>
      </c>
      <c r="F21" s="44">
        <v>1</v>
      </c>
      <c r="G21" s="45"/>
      <c r="H21" s="46"/>
      <c r="I21" s="43">
        <v>1</v>
      </c>
      <c r="J21" s="47">
        <f>SUM(F21*H21)</f>
        <v>0</v>
      </c>
      <c r="K21" s="47">
        <f>IF(C21="YES / SI",J21,0)</f>
        <v>0</v>
      </c>
      <c r="L21" s="105">
        <v>0.4</v>
      </c>
      <c r="M21" s="47">
        <f>K21*L21</f>
        <v>0</v>
      </c>
      <c r="N21" s="45"/>
    </row>
    <row r="22" spans="2:14" ht="24.95" customHeight="1" x14ac:dyDescent="0.2">
      <c r="B22" s="4" t="s">
        <v>595</v>
      </c>
      <c r="C22" s="53" t="s">
        <v>958</v>
      </c>
      <c r="D22" s="41" t="s">
        <v>30</v>
      </c>
      <c r="E22" s="41" t="s">
        <v>339</v>
      </c>
      <c r="F22" s="12">
        <v>1</v>
      </c>
      <c r="G22" s="13"/>
      <c r="H22" s="30"/>
      <c r="I22" s="4">
        <v>1</v>
      </c>
      <c r="J22" s="28">
        <f>SUM(F22*H22)</f>
        <v>0</v>
      </c>
      <c r="K22" s="47">
        <f t="shared" ref="K22:K24" si="4">IF(C22="YES / SI",J22,0)</f>
        <v>0</v>
      </c>
      <c r="L22" s="105">
        <v>0.4</v>
      </c>
      <c r="M22" s="47">
        <f t="shared" ref="M22:M24" si="5">K22*L22</f>
        <v>0</v>
      </c>
      <c r="N22" s="45"/>
    </row>
    <row r="23" spans="2:14" ht="24.95" customHeight="1" x14ac:dyDescent="0.2">
      <c r="B23" s="4" t="s">
        <v>596</v>
      </c>
      <c r="C23" s="53" t="s">
        <v>958</v>
      </c>
      <c r="D23" s="41" t="s">
        <v>33</v>
      </c>
      <c r="E23" s="41" t="s">
        <v>250</v>
      </c>
      <c r="F23" s="12">
        <v>1</v>
      </c>
      <c r="G23" s="13"/>
      <c r="H23" s="30"/>
      <c r="I23" s="4">
        <v>1</v>
      </c>
      <c r="J23" s="28">
        <f>SUM(F23*H23)</f>
        <v>0</v>
      </c>
      <c r="K23" s="47">
        <f t="shared" si="4"/>
        <v>0</v>
      </c>
      <c r="L23" s="105">
        <v>0.4</v>
      </c>
      <c r="M23" s="47">
        <f t="shared" si="5"/>
        <v>0</v>
      </c>
      <c r="N23" s="45"/>
    </row>
    <row r="24" spans="2:14" ht="24.95" customHeight="1" x14ac:dyDescent="0.2">
      <c r="B24" s="4" t="s">
        <v>597</v>
      </c>
      <c r="C24" s="53" t="s">
        <v>958</v>
      </c>
      <c r="D24" s="41" t="s">
        <v>462</v>
      </c>
      <c r="E24" s="41" t="s">
        <v>463</v>
      </c>
      <c r="F24" s="12">
        <v>1</v>
      </c>
      <c r="G24" s="13"/>
      <c r="H24" s="30"/>
      <c r="I24" s="4">
        <v>1</v>
      </c>
      <c r="J24" s="28">
        <f>SUM(F24*H24)</f>
        <v>0</v>
      </c>
      <c r="K24" s="47">
        <f t="shared" si="4"/>
        <v>0</v>
      </c>
      <c r="L24" s="105">
        <v>0.4</v>
      </c>
      <c r="M24" s="47">
        <f t="shared" si="5"/>
        <v>0</v>
      </c>
      <c r="N24" s="45"/>
    </row>
    <row r="25" spans="2:14" ht="39.950000000000003" customHeight="1" x14ac:dyDescent="0.2">
      <c r="B25" s="98" t="s">
        <v>593</v>
      </c>
      <c r="C25" s="98"/>
      <c r="D25" s="99" t="s">
        <v>987</v>
      </c>
      <c r="E25" s="99"/>
      <c r="F25" s="100"/>
      <c r="G25" s="101"/>
      <c r="H25" s="102"/>
      <c r="I25" s="103"/>
      <c r="J25" s="104">
        <f>SUM(J21:J24)</f>
        <v>0</v>
      </c>
      <c r="K25" s="104">
        <f>SUM(K21:K24)</f>
        <v>0</v>
      </c>
      <c r="L25" s="107"/>
      <c r="M25" s="104">
        <f>SUM(M21:M24)</f>
        <v>0</v>
      </c>
      <c r="N25" s="104"/>
    </row>
    <row r="26" spans="2:14" ht="60.75" customHeight="1" x14ac:dyDescent="0.2">
      <c r="B26" s="18" t="s">
        <v>598</v>
      </c>
      <c r="C26" s="93" t="s">
        <v>967</v>
      </c>
      <c r="D26" s="9" t="s">
        <v>477</v>
      </c>
      <c r="E26" s="9"/>
      <c r="F26" s="93" t="s">
        <v>959</v>
      </c>
      <c r="G26" s="94" t="s">
        <v>1022</v>
      </c>
      <c r="H26" s="95" t="s">
        <v>983</v>
      </c>
      <c r="I26" s="96" t="s">
        <v>0</v>
      </c>
      <c r="J26" s="96" t="s">
        <v>1</v>
      </c>
      <c r="K26" s="97" t="s">
        <v>961</v>
      </c>
      <c r="L26" s="97" t="s">
        <v>1017</v>
      </c>
      <c r="M26" s="97" t="s">
        <v>1015</v>
      </c>
      <c r="N26" s="94" t="s">
        <v>1014</v>
      </c>
    </row>
    <row r="27" spans="2:14" ht="24.95" customHeight="1" x14ac:dyDescent="0.2">
      <c r="B27" s="43" t="s">
        <v>599</v>
      </c>
      <c r="C27" s="53" t="s">
        <v>958</v>
      </c>
      <c r="D27" s="48" t="s">
        <v>35</v>
      </c>
      <c r="E27" s="48" t="s">
        <v>35</v>
      </c>
      <c r="F27" s="44">
        <v>1</v>
      </c>
      <c r="G27" s="45"/>
      <c r="H27" s="46"/>
      <c r="I27" s="43">
        <v>1</v>
      </c>
      <c r="J27" s="47">
        <f t="shared" ref="J27:J32" si="6">SUM(F27*H27)</f>
        <v>0</v>
      </c>
      <c r="K27" s="47">
        <f>IF(C27="YES / SI",J27,0)</f>
        <v>0</v>
      </c>
      <c r="L27" s="105">
        <v>0.4</v>
      </c>
      <c r="M27" s="47">
        <f>K27*L27</f>
        <v>0</v>
      </c>
      <c r="N27" s="45"/>
    </row>
    <row r="28" spans="2:14" ht="24.95" customHeight="1" x14ac:dyDescent="0.2">
      <c r="B28" s="4" t="s">
        <v>600</v>
      </c>
      <c r="C28" s="53" t="s">
        <v>958</v>
      </c>
      <c r="D28" s="41" t="s">
        <v>37</v>
      </c>
      <c r="E28" s="41" t="s">
        <v>340</v>
      </c>
      <c r="F28" s="12">
        <v>1</v>
      </c>
      <c r="G28" s="13"/>
      <c r="H28" s="30"/>
      <c r="I28" s="4">
        <v>1</v>
      </c>
      <c r="J28" s="28">
        <f t="shared" si="6"/>
        <v>0</v>
      </c>
      <c r="K28" s="47">
        <f t="shared" ref="K28:K32" si="7">IF(C28="YES / SI",J28,0)</f>
        <v>0</v>
      </c>
      <c r="L28" s="105">
        <v>0.4</v>
      </c>
      <c r="M28" s="47">
        <f t="shared" ref="M28:M32" si="8">K28*L28</f>
        <v>0</v>
      </c>
      <c r="N28" s="45"/>
    </row>
    <row r="29" spans="2:14" ht="24.95" customHeight="1" x14ac:dyDescent="0.2">
      <c r="B29" s="4" t="s">
        <v>601</v>
      </c>
      <c r="C29" s="53" t="s">
        <v>958</v>
      </c>
      <c r="D29" s="41" t="s">
        <v>464</v>
      </c>
      <c r="E29" s="41" t="s">
        <v>417</v>
      </c>
      <c r="F29" s="12">
        <v>1</v>
      </c>
      <c r="G29" s="13"/>
      <c r="H29" s="30"/>
      <c r="I29" s="4">
        <v>1</v>
      </c>
      <c r="J29" s="28">
        <f t="shared" si="6"/>
        <v>0</v>
      </c>
      <c r="K29" s="47">
        <f t="shared" si="7"/>
        <v>0</v>
      </c>
      <c r="L29" s="105">
        <v>0.4</v>
      </c>
      <c r="M29" s="47">
        <f t="shared" si="8"/>
        <v>0</v>
      </c>
      <c r="N29" s="45"/>
    </row>
    <row r="30" spans="2:14" ht="24.95" customHeight="1" x14ac:dyDescent="0.2">
      <c r="B30" s="4" t="s">
        <v>602</v>
      </c>
      <c r="C30" s="53" t="s">
        <v>958</v>
      </c>
      <c r="D30" s="41" t="s">
        <v>39</v>
      </c>
      <c r="E30" s="41" t="s">
        <v>251</v>
      </c>
      <c r="F30" s="12">
        <v>1</v>
      </c>
      <c r="G30" s="13"/>
      <c r="H30" s="30"/>
      <c r="I30" s="4">
        <v>1</v>
      </c>
      <c r="J30" s="28">
        <f t="shared" si="6"/>
        <v>0</v>
      </c>
      <c r="K30" s="47">
        <f t="shared" si="7"/>
        <v>0</v>
      </c>
      <c r="L30" s="105">
        <v>0.4</v>
      </c>
      <c r="M30" s="47">
        <f t="shared" si="8"/>
        <v>0</v>
      </c>
      <c r="N30" s="45"/>
    </row>
    <row r="31" spans="2:14" ht="24.95" customHeight="1" x14ac:dyDescent="0.2">
      <c r="B31" s="4" t="s">
        <v>603</v>
      </c>
      <c r="C31" s="53" t="s">
        <v>958</v>
      </c>
      <c r="D31" s="41" t="s">
        <v>41</v>
      </c>
      <c r="E31" s="41" t="s">
        <v>252</v>
      </c>
      <c r="F31" s="12">
        <v>1</v>
      </c>
      <c r="G31" s="13"/>
      <c r="H31" s="30"/>
      <c r="I31" s="4">
        <v>1</v>
      </c>
      <c r="J31" s="28">
        <f t="shared" si="6"/>
        <v>0</v>
      </c>
      <c r="K31" s="47">
        <f t="shared" si="7"/>
        <v>0</v>
      </c>
      <c r="L31" s="105">
        <v>0.4</v>
      </c>
      <c r="M31" s="47">
        <f t="shared" si="8"/>
        <v>0</v>
      </c>
      <c r="N31" s="45"/>
    </row>
    <row r="32" spans="2:14" ht="24.95" customHeight="1" x14ac:dyDescent="0.2">
      <c r="B32" s="4" t="s">
        <v>604</v>
      </c>
      <c r="C32" s="53" t="s">
        <v>958</v>
      </c>
      <c r="D32" s="41" t="s">
        <v>43</v>
      </c>
      <c r="E32" s="41" t="s">
        <v>341</v>
      </c>
      <c r="F32" s="12">
        <v>1</v>
      </c>
      <c r="G32" s="13"/>
      <c r="H32" s="30"/>
      <c r="I32" s="4">
        <v>1</v>
      </c>
      <c r="J32" s="28">
        <f t="shared" si="6"/>
        <v>0</v>
      </c>
      <c r="K32" s="47">
        <f t="shared" si="7"/>
        <v>0</v>
      </c>
      <c r="L32" s="105">
        <v>0.4</v>
      </c>
      <c r="M32" s="47">
        <f t="shared" si="8"/>
        <v>0</v>
      </c>
      <c r="N32" s="45"/>
    </row>
    <row r="33" spans="2:14" ht="39.950000000000003" customHeight="1" x14ac:dyDescent="0.2">
      <c r="B33" s="98" t="s">
        <v>598</v>
      </c>
      <c r="C33" s="98"/>
      <c r="D33" s="99" t="s">
        <v>986</v>
      </c>
      <c r="E33" s="99"/>
      <c r="F33" s="100"/>
      <c r="G33" s="101"/>
      <c r="H33" s="102"/>
      <c r="I33" s="103"/>
      <c r="J33" s="104">
        <f>SUM(J27:J32)</f>
        <v>0</v>
      </c>
      <c r="K33" s="104">
        <f>SUM(K27:K32)</f>
        <v>0</v>
      </c>
      <c r="L33" s="107"/>
      <c r="M33" s="104">
        <f>SUM(M27:M32)</f>
        <v>0</v>
      </c>
      <c r="N33" s="104"/>
    </row>
    <row r="34" spans="2:14" ht="60.75" customHeight="1" x14ac:dyDescent="0.2">
      <c r="B34" s="18" t="s">
        <v>605</v>
      </c>
      <c r="C34" s="93" t="s">
        <v>967</v>
      </c>
      <c r="D34" s="9" t="s">
        <v>478</v>
      </c>
      <c r="E34" s="9"/>
      <c r="F34" s="93" t="s">
        <v>959</v>
      </c>
      <c r="G34" s="94" t="s">
        <v>1022</v>
      </c>
      <c r="H34" s="95" t="s">
        <v>983</v>
      </c>
      <c r="I34" s="96" t="s">
        <v>0</v>
      </c>
      <c r="J34" s="96" t="s">
        <v>1</v>
      </c>
      <c r="K34" s="97" t="s">
        <v>961</v>
      </c>
      <c r="L34" s="97" t="s">
        <v>1017</v>
      </c>
      <c r="M34" s="97" t="s">
        <v>1015</v>
      </c>
      <c r="N34" s="94" t="s">
        <v>1014</v>
      </c>
    </row>
    <row r="35" spans="2:14" ht="24.95" customHeight="1" x14ac:dyDescent="0.2">
      <c r="B35" s="43" t="s">
        <v>606</v>
      </c>
      <c r="C35" s="53" t="s">
        <v>958</v>
      </c>
      <c r="D35" s="48" t="s">
        <v>45</v>
      </c>
      <c r="E35" s="48" t="s">
        <v>418</v>
      </c>
      <c r="F35" s="44">
        <v>1</v>
      </c>
      <c r="G35" s="45"/>
      <c r="H35" s="46"/>
      <c r="I35" s="43">
        <v>1</v>
      </c>
      <c r="J35" s="47">
        <f t="shared" ref="J35" si="9">SUM(F35*H35)</f>
        <v>0</v>
      </c>
      <c r="K35" s="47">
        <f>IF(C35="YES / SI",J35,0)</f>
        <v>0</v>
      </c>
      <c r="L35" s="105">
        <v>0.8</v>
      </c>
      <c r="M35" s="47">
        <f>K35*L35</f>
        <v>0</v>
      </c>
      <c r="N35" s="45"/>
    </row>
    <row r="36" spans="2:14" ht="24.95" customHeight="1" x14ac:dyDescent="0.2">
      <c r="B36" s="4" t="s">
        <v>607</v>
      </c>
      <c r="C36" s="53" t="s">
        <v>958</v>
      </c>
      <c r="D36" s="41" t="s">
        <v>465</v>
      </c>
      <c r="E36" s="41" t="s">
        <v>419</v>
      </c>
      <c r="F36" s="12">
        <v>1</v>
      </c>
      <c r="G36" s="13"/>
      <c r="H36" s="30"/>
      <c r="I36" s="4">
        <v>1</v>
      </c>
      <c r="J36" s="28">
        <f t="shared" ref="J36:J49" si="10">SUM(F36*H36)</f>
        <v>0</v>
      </c>
      <c r="K36" s="47">
        <f t="shared" ref="K36:K49" si="11">IF(C36="YES / SI",J36,0)</f>
        <v>0</v>
      </c>
      <c r="L36" s="105">
        <v>0.8</v>
      </c>
      <c r="M36" s="47">
        <f t="shared" ref="M36:M49" si="12">K36*L36</f>
        <v>0</v>
      </c>
      <c r="N36" s="45"/>
    </row>
    <row r="37" spans="2:14" ht="24.95" customHeight="1" x14ac:dyDescent="0.2">
      <c r="B37" s="4" t="s">
        <v>608</v>
      </c>
      <c r="C37" s="53" t="s">
        <v>958</v>
      </c>
      <c r="D37" s="41" t="s">
        <v>466</v>
      </c>
      <c r="E37" s="41" t="s">
        <v>420</v>
      </c>
      <c r="F37" s="12">
        <v>1</v>
      </c>
      <c r="G37" s="13"/>
      <c r="H37" s="30"/>
      <c r="I37" s="4">
        <v>1</v>
      </c>
      <c r="J37" s="28">
        <f t="shared" si="10"/>
        <v>0</v>
      </c>
      <c r="K37" s="47">
        <f t="shared" si="11"/>
        <v>0</v>
      </c>
      <c r="L37" s="105">
        <v>0.8</v>
      </c>
      <c r="M37" s="47">
        <f t="shared" si="12"/>
        <v>0</v>
      </c>
      <c r="N37" s="45"/>
    </row>
    <row r="38" spans="2:14" ht="24.95" customHeight="1" x14ac:dyDescent="0.2">
      <c r="B38" s="4" t="s">
        <v>609</v>
      </c>
      <c r="C38" s="53" t="s">
        <v>958</v>
      </c>
      <c r="D38" s="41" t="s">
        <v>50</v>
      </c>
      <c r="E38" s="41" t="s">
        <v>253</v>
      </c>
      <c r="F38" s="12">
        <v>1</v>
      </c>
      <c r="G38" s="13"/>
      <c r="H38" s="30"/>
      <c r="I38" s="4">
        <v>1</v>
      </c>
      <c r="J38" s="28">
        <f t="shared" si="10"/>
        <v>0</v>
      </c>
      <c r="K38" s="47">
        <f t="shared" si="11"/>
        <v>0</v>
      </c>
      <c r="L38" s="105">
        <v>0.8</v>
      </c>
      <c r="M38" s="47">
        <f t="shared" si="12"/>
        <v>0</v>
      </c>
      <c r="N38" s="45"/>
    </row>
    <row r="39" spans="2:14" ht="24.95" customHeight="1" x14ac:dyDescent="0.2">
      <c r="B39" s="4" t="s">
        <v>610</v>
      </c>
      <c r="C39" s="53" t="s">
        <v>958</v>
      </c>
      <c r="D39" s="41" t="s">
        <v>53</v>
      </c>
      <c r="E39" s="41" t="s">
        <v>421</v>
      </c>
      <c r="F39" s="12">
        <v>1</v>
      </c>
      <c r="G39" s="13"/>
      <c r="H39" s="30"/>
      <c r="I39" s="4">
        <v>1</v>
      </c>
      <c r="J39" s="28">
        <f t="shared" si="10"/>
        <v>0</v>
      </c>
      <c r="K39" s="47">
        <f t="shared" si="11"/>
        <v>0</v>
      </c>
      <c r="L39" s="105">
        <v>0.8</v>
      </c>
      <c r="M39" s="47">
        <f t="shared" si="12"/>
        <v>0</v>
      </c>
      <c r="N39" s="45"/>
    </row>
    <row r="40" spans="2:14" ht="24.95" customHeight="1" x14ac:dyDescent="0.2">
      <c r="B40" s="4" t="s">
        <v>611</v>
      </c>
      <c r="C40" s="53" t="s">
        <v>958</v>
      </c>
      <c r="D40" s="41" t="s">
        <v>54</v>
      </c>
      <c r="E40" s="41" t="s">
        <v>254</v>
      </c>
      <c r="F40" s="12">
        <v>1</v>
      </c>
      <c r="G40" s="13"/>
      <c r="H40" s="30"/>
      <c r="I40" s="4">
        <v>1</v>
      </c>
      <c r="J40" s="28">
        <f t="shared" si="10"/>
        <v>0</v>
      </c>
      <c r="K40" s="47">
        <f t="shared" si="11"/>
        <v>0</v>
      </c>
      <c r="L40" s="105">
        <v>0.8</v>
      </c>
      <c r="M40" s="47">
        <f t="shared" si="12"/>
        <v>0</v>
      </c>
      <c r="N40" s="45"/>
    </row>
    <row r="41" spans="2:14" ht="24.95" customHeight="1" x14ac:dyDescent="0.2">
      <c r="B41" s="4" t="s">
        <v>612</v>
      </c>
      <c r="C41" s="53" t="s">
        <v>958</v>
      </c>
      <c r="D41" s="41" t="s">
        <v>56</v>
      </c>
      <c r="E41" s="41" t="s">
        <v>255</v>
      </c>
      <c r="F41" s="12">
        <v>1</v>
      </c>
      <c r="G41" s="13"/>
      <c r="H41" s="30"/>
      <c r="I41" s="4">
        <v>1</v>
      </c>
      <c r="J41" s="28">
        <f t="shared" si="10"/>
        <v>0</v>
      </c>
      <c r="K41" s="47">
        <f t="shared" si="11"/>
        <v>0</v>
      </c>
      <c r="L41" s="105">
        <v>0.8</v>
      </c>
      <c r="M41" s="47">
        <f t="shared" si="12"/>
        <v>0</v>
      </c>
      <c r="N41" s="45"/>
    </row>
    <row r="42" spans="2:14" ht="24.95" customHeight="1" x14ac:dyDescent="0.2">
      <c r="B42" s="4" t="s">
        <v>613</v>
      </c>
      <c r="C42" s="53" t="s">
        <v>958</v>
      </c>
      <c r="D42" s="41" t="s">
        <v>57</v>
      </c>
      <c r="E42" s="41" t="s">
        <v>256</v>
      </c>
      <c r="F42" s="12">
        <v>1</v>
      </c>
      <c r="G42" s="13"/>
      <c r="H42" s="30"/>
      <c r="I42" s="4">
        <v>1</v>
      </c>
      <c r="J42" s="28">
        <f t="shared" si="10"/>
        <v>0</v>
      </c>
      <c r="K42" s="47">
        <f t="shared" si="11"/>
        <v>0</v>
      </c>
      <c r="L42" s="105">
        <v>0.8</v>
      </c>
      <c r="M42" s="47">
        <f t="shared" si="12"/>
        <v>0</v>
      </c>
      <c r="N42" s="45"/>
    </row>
    <row r="43" spans="2:14" ht="24.95" customHeight="1" x14ac:dyDescent="0.2">
      <c r="B43" s="4" t="s">
        <v>614</v>
      </c>
      <c r="C43" s="53" t="s">
        <v>958</v>
      </c>
      <c r="D43" s="41" t="s">
        <v>58</v>
      </c>
      <c r="E43" s="41" t="s">
        <v>257</v>
      </c>
      <c r="F43" s="12">
        <v>1</v>
      </c>
      <c r="G43" s="13"/>
      <c r="H43" s="30"/>
      <c r="I43" s="4">
        <v>1</v>
      </c>
      <c r="J43" s="28">
        <f t="shared" si="10"/>
        <v>0</v>
      </c>
      <c r="K43" s="47">
        <f t="shared" si="11"/>
        <v>0</v>
      </c>
      <c r="L43" s="105">
        <v>0.8</v>
      </c>
      <c r="M43" s="47">
        <f t="shared" si="12"/>
        <v>0</v>
      </c>
      <c r="N43" s="45"/>
    </row>
    <row r="44" spans="2:14" ht="24.95" customHeight="1" x14ac:dyDescent="0.2">
      <c r="B44" s="4" t="s">
        <v>615</v>
      </c>
      <c r="C44" s="53" t="s">
        <v>958</v>
      </c>
      <c r="D44" s="41" t="s">
        <v>60</v>
      </c>
      <c r="E44" s="41" t="s">
        <v>432</v>
      </c>
      <c r="F44" s="12">
        <v>1</v>
      </c>
      <c r="G44" s="13"/>
      <c r="H44" s="30"/>
      <c r="I44" s="4">
        <v>1</v>
      </c>
      <c r="J44" s="28">
        <f t="shared" si="10"/>
        <v>0</v>
      </c>
      <c r="K44" s="47">
        <f t="shared" si="11"/>
        <v>0</v>
      </c>
      <c r="L44" s="105">
        <v>0.8</v>
      </c>
      <c r="M44" s="47">
        <f t="shared" si="12"/>
        <v>0</v>
      </c>
      <c r="N44" s="45"/>
    </row>
    <row r="45" spans="2:14" ht="24.95" customHeight="1" x14ac:dyDescent="0.2">
      <c r="B45" s="4" t="s">
        <v>616</v>
      </c>
      <c r="C45" s="53" t="s">
        <v>958</v>
      </c>
      <c r="D45" s="41" t="s">
        <v>467</v>
      </c>
      <c r="E45" s="41" t="s">
        <v>441</v>
      </c>
      <c r="F45" s="12">
        <v>1</v>
      </c>
      <c r="G45" s="13"/>
      <c r="H45" s="30"/>
      <c r="I45" s="4">
        <v>1</v>
      </c>
      <c r="J45" s="28">
        <f t="shared" si="10"/>
        <v>0</v>
      </c>
      <c r="K45" s="47">
        <f t="shared" si="11"/>
        <v>0</v>
      </c>
      <c r="L45" s="105">
        <v>0.8</v>
      </c>
      <c r="M45" s="47">
        <f t="shared" si="12"/>
        <v>0</v>
      </c>
      <c r="N45" s="45"/>
    </row>
    <row r="46" spans="2:14" ht="24.95" customHeight="1" x14ac:dyDescent="0.2">
      <c r="B46" s="4" t="s">
        <v>617</v>
      </c>
      <c r="C46" s="53" t="s">
        <v>958</v>
      </c>
      <c r="D46" s="41" t="s">
        <v>62</v>
      </c>
      <c r="E46" s="41" t="s">
        <v>259</v>
      </c>
      <c r="F46" s="12">
        <v>1</v>
      </c>
      <c r="G46" s="13"/>
      <c r="H46" s="30"/>
      <c r="I46" s="4">
        <v>1</v>
      </c>
      <c r="J46" s="28">
        <f t="shared" si="10"/>
        <v>0</v>
      </c>
      <c r="K46" s="47">
        <f t="shared" si="11"/>
        <v>0</v>
      </c>
      <c r="L46" s="105">
        <v>0.8</v>
      </c>
      <c r="M46" s="47">
        <f t="shared" si="12"/>
        <v>0</v>
      </c>
      <c r="N46" s="45"/>
    </row>
    <row r="47" spans="2:14" ht="24.95" customHeight="1" x14ac:dyDescent="0.2">
      <c r="B47" s="4" t="s">
        <v>618</v>
      </c>
      <c r="C47" s="53" t="s">
        <v>958</v>
      </c>
      <c r="D47" s="41" t="s">
        <v>51</v>
      </c>
      <c r="E47" s="41" t="s">
        <v>258</v>
      </c>
      <c r="F47" s="12">
        <v>1</v>
      </c>
      <c r="G47" s="13"/>
      <c r="H47" s="30"/>
      <c r="I47" s="4">
        <v>1</v>
      </c>
      <c r="J47" s="28">
        <f t="shared" si="10"/>
        <v>0</v>
      </c>
      <c r="K47" s="47">
        <f t="shared" si="11"/>
        <v>0</v>
      </c>
      <c r="L47" s="105">
        <v>0.8</v>
      </c>
      <c r="M47" s="47">
        <f t="shared" si="12"/>
        <v>0</v>
      </c>
      <c r="N47" s="45"/>
    </row>
    <row r="48" spans="2:14" ht="24.95" customHeight="1" x14ac:dyDescent="0.2">
      <c r="B48" s="4" t="s">
        <v>619</v>
      </c>
      <c r="C48" s="53" t="s">
        <v>958</v>
      </c>
      <c r="D48" s="41" t="s">
        <v>65</v>
      </c>
      <c r="E48" s="41" t="s">
        <v>422</v>
      </c>
      <c r="F48" s="12">
        <v>1</v>
      </c>
      <c r="G48" s="13"/>
      <c r="H48" s="30"/>
      <c r="I48" s="4">
        <v>1</v>
      </c>
      <c r="J48" s="28">
        <f t="shared" si="10"/>
        <v>0</v>
      </c>
      <c r="K48" s="47">
        <f t="shared" si="11"/>
        <v>0</v>
      </c>
      <c r="L48" s="105">
        <v>0.8</v>
      </c>
      <c r="M48" s="47">
        <f t="shared" si="12"/>
        <v>0</v>
      </c>
      <c r="N48" s="45"/>
    </row>
    <row r="49" spans="2:14" ht="24.95" customHeight="1" x14ac:dyDescent="0.2">
      <c r="B49" s="4" t="s">
        <v>620</v>
      </c>
      <c r="C49" s="53" t="s">
        <v>958</v>
      </c>
      <c r="D49" s="41" t="s">
        <v>66</v>
      </c>
      <c r="E49" s="41" t="s">
        <v>468</v>
      </c>
      <c r="F49" s="12">
        <v>1</v>
      </c>
      <c r="G49" s="13"/>
      <c r="H49" s="30"/>
      <c r="I49" s="4">
        <v>1</v>
      </c>
      <c r="J49" s="28">
        <f t="shared" si="10"/>
        <v>0</v>
      </c>
      <c r="K49" s="47">
        <f t="shared" si="11"/>
        <v>0</v>
      </c>
      <c r="L49" s="105">
        <v>0.8</v>
      </c>
      <c r="M49" s="47">
        <f t="shared" si="12"/>
        <v>0</v>
      </c>
      <c r="N49" s="45"/>
    </row>
    <row r="50" spans="2:14" ht="39.950000000000003" customHeight="1" x14ac:dyDescent="0.2">
      <c r="B50" s="98" t="s">
        <v>605</v>
      </c>
      <c r="C50" s="98"/>
      <c r="D50" s="99" t="s">
        <v>985</v>
      </c>
      <c r="E50" s="99"/>
      <c r="F50" s="100"/>
      <c r="G50" s="101"/>
      <c r="H50" s="102"/>
      <c r="I50" s="103"/>
      <c r="J50" s="104">
        <f>SUM(J35:J49)</f>
        <v>0</v>
      </c>
      <c r="K50" s="104">
        <f>SUM(K35:K49)</f>
        <v>0</v>
      </c>
      <c r="L50" s="107"/>
      <c r="M50" s="104">
        <f>SUM(M35:M49)</f>
        <v>0</v>
      </c>
      <c r="N50" s="104"/>
    </row>
    <row r="51" spans="2:14" ht="60.75" customHeight="1" x14ac:dyDescent="0.2">
      <c r="B51" s="18" t="s">
        <v>621</v>
      </c>
      <c r="C51" s="93" t="s">
        <v>967</v>
      </c>
      <c r="D51" s="9" t="s">
        <v>479</v>
      </c>
      <c r="E51" s="9"/>
      <c r="F51" s="93" t="s">
        <v>959</v>
      </c>
      <c r="G51" s="94" t="s">
        <v>1022</v>
      </c>
      <c r="H51" s="95" t="s">
        <v>983</v>
      </c>
      <c r="I51" s="96" t="s">
        <v>0</v>
      </c>
      <c r="J51" s="96" t="s">
        <v>1</v>
      </c>
      <c r="K51" s="97" t="s">
        <v>961</v>
      </c>
      <c r="L51" s="97" t="s">
        <v>1017</v>
      </c>
      <c r="M51" s="97" t="s">
        <v>1015</v>
      </c>
      <c r="N51" s="94" t="s">
        <v>1014</v>
      </c>
    </row>
    <row r="52" spans="2:14" ht="24.95" customHeight="1" x14ac:dyDescent="0.2">
      <c r="B52" s="43" t="s">
        <v>622</v>
      </c>
      <c r="C52" s="53" t="s">
        <v>958</v>
      </c>
      <c r="D52" s="48" t="s">
        <v>69</v>
      </c>
      <c r="E52" s="48" t="s">
        <v>260</v>
      </c>
      <c r="F52" s="44">
        <v>1</v>
      </c>
      <c r="G52" s="45"/>
      <c r="H52" s="46"/>
      <c r="I52" s="43">
        <v>1</v>
      </c>
      <c r="J52" s="47">
        <f>SUM(F52*H52)</f>
        <v>0</v>
      </c>
      <c r="K52" s="47">
        <f>IF(C52="YES / SI",J52,0)</f>
        <v>0</v>
      </c>
      <c r="L52" s="105">
        <v>0.2</v>
      </c>
      <c r="M52" s="47">
        <f>K52*L52</f>
        <v>0</v>
      </c>
      <c r="N52" s="45"/>
    </row>
    <row r="53" spans="2:14" ht="24.95" customHeight="1" x14ac:dyDescent="0.2">
      <c r="B53" s="4" t="s">
        <v>623</v>
      </c>
      <c r="C53" s="53" t="s">
        <v>958</v>
      </c>
      <c r="D53" s="41" t="s">
        <v>64</v>
      </c>
      <c r="E53" s="41" t="s">
        <v>342</v>
      </c>
      <c r="F53" s="12">
        <v>1</v>
      </c>
      <c r="G53" s="13"/>
      <c r="H53" s="30"/>
      <c r="I53" s="4">
        <v>1</v>
      </c>
      <c r="J53" s="28">
        <f t="shared" ref="J53:J56" si="13">SUM(F53*H53)</f>
        <v>0</v>
      </c>
      <c r="K53" s="47">
        <f t="shared" ref="K53:K56" si="14">IF(C53="YES / SI",J53,0)</f>
        <v>0</v>
      </c>
      <c r="L53" s="105">
        <v>0.2</v>
      </c>
      <c r="M53" s="47">
        <f t="shared" ref="M53:M56" si="15">K53*L53</f>
        <v>0</v>
      </c>
      <c r="N53" s="45"/>
    </row>
    <row r="54" spans="2:14" ht="24.95" customHeight="1" x14ac:dyDescent="0.2">
      <c r="B54" s="4" t="s">
        <v>624</v>
      </c>
      <c r="C54" s="53" t="s">
        <v>958</v>
      </c>
      <c r="D54" s="41" t="s">
        <v>73</v>
      </c>
      <c r="E54" s="41" t="s">
        <v>262</v>
      </c>
      <c r="F54" s="12">
        <v>1</v>
      </c>
      <c r="G54" s="13"/>
      <c r="H54" s="30"/>
      <c r="I54" s="4">
        <v>1</v>
      </c>
      <c r="J54" s="28">
        <f t="shared" si="13"/>
        <v>0</v>
      </c>
      <c r="K54" s="47">
        <f t="shared" si="14"/>
        <v>0</v>
      </c>
      <c r="L54" s="105">
        <v>0.2</v>
      </c>
      <c r="M54" s="47">
        <f t="shared" si="15"/>
        <v>0</v>
      </c>
      <c r="N54" s="45"/>
    </row>
    <row r="55" spans="2:14" ht="24.95" customHeight="1" x14ac:dyDescent="0.2">
      <c r="B55" s="4" t="s">
        <v>625</v>
      </c>
      <c r="C55" s="64" t="s">
        <v>973</v>
      </c>
      <c r="D55" s="41" t="s">
        <v>75</v>
      </c>
      <c r="E55" s="41" t="s">
        <v>75</v>
      </c>
      <c r="F55" s="12">
        <v>1</v>
      </c>
      <c r="G55" s="13"/>
      <c r="H55" s="30"/>
      <c r="I55" s="4">
        <v>1</v>
      </c>
      <c r="J55" s="28">
        <f t="shared" si="13"/>
        <v>0</v>
      </c>
      <c r="K55" s="47">
        <f t="shared" si="14"/>
        <v>0</v>
      </c>
      <c r="L55" s="105" t="s">
        <v>1016</v>
      </c>
      <c r="M55" s="47" t="s">
        <v>1016</v>
      </c>
      <c r="N55" s="45"/>
    </row>
    <row r="56" spans="2:14" ht="24.95" customHeight="1" x14ac:dyDescent="0.2">
      <c r="B56" s="4" t="s">
        <v>626</v>
      </c>
      <c r="C56" s="53" t="s">
        <v>958</v>
      </c>
      <c r="D56" s="41" t="s">
        <v>76</v>
      </c>
      <c r="E56" s="41" t="s">
        <v>442</v>
      </c>
      <c r="F56" s="12">
        <v>1</v>
      </c>
      <c r="G56" s="13"/>
      <c r="H56" s="30"/>
      <c r="I56" s="4">
        <v>1</v>
      </c>
      <c r="J56" s="28">
        <f t="shared" si="13"/>
        <v>0</v>
      </c>
      <c r="K56" s="47">
        <f t="shared" si="14"/>
        <v>0</v>
      </c>
      <c r="L56" s="105">
        <v>0.2</v>
      </c>
      <c r="M56" s="47">
        <f t="shared" si="15"/>
        <v>0</v>
      </c>
      <c r="N56" s="45"/>
    </row>
    <row r="57" spans="2:14" ht="39.950000000000003" customHeight="1" x14ac:dyDescent="0.2">
      <c r="B57" s="20" t="s">
        <v>621</v>
      </c>
      <c r="C57" s="20"/>
      <c r="D57" s="14" t="s">
        <v>984</v>
      </c>
      <c r="E57" s="14"/>
      <c r="F57" s="68"/>
      <c r="G57" s="7"/>
      <c r="H57" s="31"/>
      <c r="I57" s="15"/>
      <c r="J57" s="29">
        <f>SUM(J52:J56)</f>
        <v>0</v>
      </c>
      <c r="K57" s="29">
        <f>SUM(K52:K56)</f>
        <v>0</v>
      </c>
      <c r="L57" s="109"/>
      <c r="M57" s="29">
        <f>M52+M53+M54+M56</f>
        <v>0</v>
      </c>
      <c r="N57" s="29"/>
    </row>
  </sheetData>
  <sheetProtection algorithmName="SHA-512" hashValue="FhkiYdt+FuOQWmr4pYFNMF9O+mo32W9ViMSNtc8iuENlFZYTF3nq6AtYN8oT6psvgK6NWguEcsGwX3GF6UPsPg==" saltValue="B7uwoeEHdrnSJAP2+NTg/g==" spinCount="100000" sheet="1" objects="1" scenarios="1"/>
  <conditionalFormatting sqref="K6:L10">
    <cfRule type="cellIs" dxfId="125" priority="105" operator="equal">
      <formula>0</formula>
    </cfRule>
  </conditionalFormatting>
  <conditionalFormatting sqref="C21:C24">
    <cfRule type="cellIs" dxfId="124" priority="19" operator="equal">
      <formula>"No"</formula>
    </cfRule>
    <cfRule type="cellIs" dxfId="123" priority="20" operator="equal">
      <formula>"Yes"</formula>
    </cfRule>
  </conditionalFormatting>
  <conditionalFormatting sqref="C13:C18">
    <cfRule type="cellIs" dxfId="122" priority="21" operator="equal">
      <formula>"No"</formula>
    </cfRule>
    <cfRule type="cellIs" dxfId="121" priority="22" operator="equal">
      <formula>"Yes"</formula>
    </cfRule>
  </conditionalFormatting>
  <conditionalFormatting sqref="C27:C32">
    <cfRule type="cellIs" dxfId="120" priority="17" operator="equal">
      <formula>"No"</formula>
    </cfRule>
    <cfRule type="cellIs" dxfId="119" priority="18" operator="equal">
      <formula>"Yes"</formula>
    </cfRule>
  </conditionalFormatting>
  <conditionalFormatting sqref="C35:C49">
    <cfRule type="cellIs" dxfId="118" priority="15" operator="equal">
      <formula>"No"</formula>
    </cfRule>
    <cfRule type="cellIs" dxfId="117" priority="16" operator="equal">
      <formula>"Yes"</formula>
    </cfRule>
  </conditionalFormatting>
  <conditionalFormatting sqref="C52:C54 C56">
    <cfRule type="cellIs" dxfId="116" priority="13" operator="equal">
      <formula>"No"</formula>
    </cfRule>
    <cfRule type="cellIs" dxfId="115" priority="14" operator="equal">
      <formula>"Yes"</formula>
    </cfRule>
  </conditionalFormatting>
  <conditionalFormatting sqref="K13:L18">
    <cfRule type="cellIs" dxfId="114" priority="12" operator="equal">
      <formula>0</formula>
    </cfRule>
  </conditionalFormatting>
  <conditionalFormatting sqref="K21:L24">
    <cfRule type="cellIs" dxfId="113" priority="11" operator="equal">
      <formula>0</formula>
    </cfRule>
  </conditionalFormatting>
  <conditionalFormatting sqref="K27:L32">
    <cfRule type="cellIs" dxfId="112" priority="10" operator="equal">
      <formula>0</formula>
    </cfRule>
  </conditionalFormatting>
  <conditionalFormatting sqref="K35:L49">
    <cfRule type="cellIs" dxfId="111" priority="9" operator="equal">
      <formula>0</formula>
    </cfRule>
  </conditionalFormatting>
  <conditionalFormatting sqref="K52:L56">
    <cfRule type="cellIs" dxfId="110" priority="8" operator="equal">
      <formula>0</formula>
    </cfRule>
  </conditionalFormatting>
  <conditionalFormatting sqref="M6:M10">
    <cfRule type="cellIs" dxfId="109" priority="7" operator="equal">
      <formula>0</formula>
    </cfRule>
  </conditionalFormatting>
  <conditionalFormatting sqref="M52:M56">
    <cfRule type="cellIs" dxfId="108" priority="1" operator="equal">
      <formula>0</formula>
    </cfRule>
  </conditionalFormatting>
  <conditionalFormatting sqref="M13:M18">
    <cfRule type="cellIs" dxfId="107" priority="5" operator="equal">
      <formula>0</formula>
    </cfRule>
  </conditionalFormatting>
  <conditionalFormatting sqref="M21:M24">
    <cfRule type="cellIs" dxfId="106" priority="4" operator="equal">
      <formula>0</formula>
    </cfRule>
  </conditionalFormatting>
  <conditionalFormatting sqref="M27:M32">
    <cfRule type="cellIs" dxfId="105" priority="3" operator="equal">
      <formula>0</formula>
    </cfRule>
  </conditionalFormatting>
  <conditionalFormatting sqref="M35:M49">
    <cfRule type="cellIs" dxfId="104" priority="2" operator="equal">
      <formula>0</formula>
    </cfRule>
  </conditionalFormatting>
  <dataValidations count="1">
    <dataValidation type="list" allowBlank="1" showInputMessage="1" showErrorMessage="1" sqref="C35:C49 C56 C52:C54 C27:C32 C21:C24 C13:C18" xr:uid="{00000000-0002-0000-0200-000000000000}">
      <formula1>$R$2:$R$3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A8BCF"/>
    <outlinePr summaryBelow="0" summaryRight="0"/>
  </sheetPr>
  <dimension ref="B1:N245"/>
  <sheetViews>
    <sheetView showGridLines="0" zoomScale="60" zoomScaleNormal="60" zoomScalePageLayoutView="125" workbookViewId="0">
      <pane ySplit="4" topLeftCell="A5" activePane="bottomLeft" state="frozen"/>
      <selection pane="bottomLeft"/>
    </sheetView>
  </sheetViews>
  <sheetFormatPr baseColWidth="10" defaultColWidth="14.42578125" defaultRowHeight="24.95" customHeight="1" x14ac:dyDescent="0.2"/>
  <cols>
    <col min="1" max="1" width="2.85546875" style="2" customWidth="1"/>
    <col min="2" max="2" width="15.7109375" style="19" customWidth="1"/>
    <col min="3" max="3" width="21" style="8" customWidth="1"/>
    <col min="4" max="5" width="55.85546875" style="1" customWidth="1"/>
    <col min="6" max="6" width="11.5703125" style="65" customWidth="1"/>
    <col min="7" max="7" width="15.7109375" style="2" customWidth="1"/>
    <col min="8" max="8" width="10.7109375" style="26" customWidth="1"/>
    <col min="9" max="9" width="10.7109375" style="2" customWidth="1"/>
    <col min="10" max="11" width="20.7109375" style="26" customWidth="1"/>
    <col min="12" max="13" width="20.7109375" style="2" customWidth="1"/>
    <col min="14" max="14" width="18.7109375" style="2" customWidth="1"/>
    <col min="15" max="16384" width="14.42578125" style="2"/>
  </cols>
  <sheetData>
    <row r="1" spans="2:14" ht="9.9499999999999993" customHeight="1" x14ac:dyDescent="0.2">
      <c r="C1" s="59"/>
      <c r="F1" s="55"/>
      <c r="G1" s="56"/>
      <c r="H1" s="57"/>
    </row>
    <row r="2" spans="2:14" ht="24.95" customHeight="1" x14ac:dyDescent="0.2">
      <c r="B2" s="10" t="s">
        <v>957</v>
      </c>
      <c r="C2" s="59"/>
      <c r="F2" s="58"/>
      <c r="G2" s="56"/>
      <c r="H2" s="57"/>
    </row>
    <row r="3" spans="2:14" ht="9.9499999999999993" customHeight="1" x14ac:dyDescent="0.2">
      <c r="C3" s="59"/>
      <c r="F3" s="55"/>
      <c r="G3" s="56"/>
      <c r="H3" s="57"/>
    </row>
    <row r="4" spans="2:14" ht="39.950000000000003" customHeight="1" x14ac:dyDescent="0.2">
      <c r="B4" s="70"/>
      <c r="C4" s="60"/>
      <c r="D4" s="71" t="s">
        <v>521</v>
      </c>
      <c r="E4" s="71"/>
      <c r="F4" s="61"/>
      <c r="G4" s="60"/>
      <c r="H4" s="62"/>
      <c r="I4" s="72"/>
      <c r="J4" s="73"/>
      <c r="K4" s="73"/>
      <c r="L4" s="73"/>
      <c r="M4" s="73"/>
      <c r="N4" s="74"/>
    </row>
    <row r="5" spans="2:14" ht="60.75" customHeight="1" x14ac:dyDescent="0.2">
      <c r="B5" s="111" t="s">
        <v>629</v>
      </c>
      <c r="C5" s="112" t="s">
        <v>967</v>
      </c>
      <c r="D5" s="113" t="s">
        <v>522</v>
      </c>
      <c r="E5" s="113"/>
      <c r="F5" s="112" t="s">
        <v>959</v>
      </c>
      <c r="G5" s="114" t="s">
        <v>1022</v>
      </c>
      <c r="H5" s="115" t="s">
        <v>983</v>
      </c>
      <c r="I5" s="116" t="s">
        <v>0</v>
      </c>
      <c r="J5" s="116" t="s">
        <v>1</v>
      </c>
      <c r="K5" s="117" t="s">
        <v>961</v>
      </c>
      <c r="L5" s="97" t="s">
        <v>1017</v>
      </c>
      <c r="M5" s="97" t="s">
        <v>1015</v>
      </c>
      <c r="N5" s="114" t="s">
        <v>1014</v>
      </c>
    </row>
    <row r="6" spans="2:14" ht="24.95" customHeight="1" x14ac:dyDescent="0.2">
      <c r="B6" s="43" t="s">
        <v>627</v>
      </c>
      <c r="C6" s="53" t="s">
        <v>958</v>
      </c>
      <c r="D6" s="110" t="s">
        <v>10</v>
      </c>
      <c r="E6" s="110" t="s">
        <v>970</v>
      </c>
      <c r="F6" s="44">
        <v>1</v>
      </c>
      <c r="G6" s="45"/>
      <c r="H6" s="46"/>
      <c r="I6" s="43">
        <v>2</v>
      </c>
      <c r="J6" s="47">
        <f>SUM(F6*H6)</f>
        <v>0</v>
      </c>
      <c r="K6" s="47">
        <f>IF(C6="YES / SI",J6,0)</f>
        <v>0</v>
      </c>
      <c r="L6" s="105">
        <v>0.8</v>
      </c>
      <c r="M6" s="47">
        <f>K6*L6</f>
        <v>0</v>
      </c>
      <c r="N6" s="45"/>
    </row>
    <row r="7" spans="2:14" ht="24.95" customHeight="1" x14ac:dyDescent="0.2">
      <c r="B7" s="4" t="s">
        <v>628</v>
      </c>
      <c r="C7" s="53" t="s">
        <v>958</v>
      </c>
      <c r="D7" s="11" t="s">
        <v>11</v>
      </c>
      <c r="E7" s="11" t="s">
        <v>264</v>
      </c>
      <c r="F7" s="12">
        <v>1</v>
      </c>
      <c r="G7" s="13"/>
      <c r="H7" s="30"/>
      <c r="I7" s="4">
        <v>2</v>
      </c>
      <c r="J7" s="28">
        <f t="shared" ref="J7:J58" si="0">SUM(F7*H7)</f>
        <v>0</v>
      </c>
      <c r="K7" s="47">
        <f t="shared" ref="K7:K58" si="1">IF(C7="YES / SI",J7,0)</f>
        <v>0</v>
      </c>
      <c r="L7" s="105">
        <v>0.8</v>
      </c>
      <c r="M7" s="47">
        <f t="shared" ref="M7:M58" si="2">K7*L7</f>
        <v>0</v>
      </c>
      <c r="N7" s="45"/>
    </row>
    <row r="8" spans="2:14" ht="24.95" customHeight="1" x14ac:dyDescent="0.2">
      <c r="B8" s="4" t="s">
        <v>630</v>
      </c>
      <c r="C8" s="53" t="s">
        <v>958</v>
      </c>
      <c r="D8" s="11" t="s">
        <v>12</v>
      </c>
      <c r="E8" s="11" t="s">
        <v>265</v>
      </c>
      <c r="F8" s="12">
        <v>1</v>
      </c>
      <c r="G8" s="13"/>
      <c r="H8" s="30"/>
      <c r="I8" s="4" t="s">
        <v>219</v>
      </c>
      <c r="J8" s="28">
        <f t="shared" si="0"/>
        <v>0</v>
      </c>
      <c r="K8" s="47">
        <f t="shared" si="1"/>
        <v>0</v>
      </c>
      <c r="L8" s="105">
        <v>0.8</v>
      </c>
      <c r="M8" s="47">
        <f t="shared" si="2"/>
        <v>0</v>
      </c>
      <c r="N8" s="45"/>
    </row>
    <row r="9" spans="2:14" ht="24.95" customHeight="1" x14ac:dyDescent="0.2">
      <c r="B9" s="4" t="s">
        <v>631</v>
      </c>
      <c r="C9" s="53" t="s">
        <v>958</v>
      </c>
      <c r="D9" s="11" t="s">
        <v>13</v>
      </c>
      <c r="E9" s="11" t="s">
        <v>266</v>
      </c>
      <c r="F9" s="12">
        <v>1</v>
      </c>
      <c r="G9" s="13"/>
      <c r="H9" s="30"/>
      <c r="I9" s="4">
        <v>2</v>
      </c>
      <c r="J9" s="28">
        <f t="shared" si="0"/>
        <v>0</v>
      </c>
      <c r="K9" s="47">
        <f t="shared" si="1"/>
        <v>0</v>
      </c>
      <c r="L9" s="105">
        <v>0.8</v>
      </c>
      <c r="M9" s="47">
        <f t="shared" si="2"/>
        <v>0</v>
      </c>
      <c r="N9" s="45"/>
    </row>
    <row r="10" spans="2:14" ht="24.95" customHeight="1" x14ac:dyDescent="0.2">
      <c r="B10" s="4" t="s">
        <v>632</v>
      </c>
      <c r="C10" s="53" t="s">
        <v>958</v>
      </c>
      <c r="D10" s="11" t="s">
        <v>3</v>
      </c>
      <c r="E10" s="11" t="s">
        <v>356</v>
      </c>
      <c r="F10" s="12">
        <v>1</v>
      </c>
      <c r="G10" s="13"/>
      <c r="H10" s="30"/>
      <c r="I10" s="4">
        <v>2</v>
      </c>
      <c r="J10" s="28">
        <f t="shared" si="0"/>
        <v>0</v>
      </c>
      <c r="K10" s="47">
        <f t="shared" si="1"/>
        <v>0</v>
      </c>
      <c r="L10" s="105">
        <v>0.8</v>
      </c>
      <c r="M10" s="47">
        <f t="shared" si="2"/>
        <v>0</v>
      </c>
      <c r="N10" s="45"/>
    </row>
    <row r="11" spans="2:14" ht="24.95" customHeight="1" x14ac:dyDescent="0.2">
      <c r="B11" s="4" t="s">
        <v>633</v>
      </c>
      <c r="C11" s="53" t="s">
        <v>958</v>
      </c>
      <c r="D11" s="11" t="s">
        <v>8</v>
      </c>
      <c r="E11" s="11" t="s">
        <v>263</v>
      </c>
      <c r="F11" s="12">
        <v>1</v>
      </c>
      <c r="G11" s="13"/>
      <c r="H11" s="30"/>
      <c r="I11" s="4">
        <v>2</v>
      </c>
      <c r="J11" s="28">
        <f t="shared" si="0"/>
        <v>0</v>
      </c>
      <c r="K11" s="47">
        <f t="shared" si="1"/>
        <v>0</v>
      </c>
      <c r="L11" s="105">
        <v>0.8</v>
      </c>
      <c r="M11" s="47">
        <f t="shared" si="2"/>
        <v>0</v>
      </c>
      <c r="N11" s="45"/>
    </row>
    <row r="12" spans="2:14" ht="24.95" customHeight="1" x14ac:dyDescent="0.2">
      <c r="B12" s="4" t="s">
        <v>634</v>
      </c>
      <c r="C12" s="53" t="s">
        <v>958</v>
      </c>
      <c r="D12" s="11" t="s">
        <v>433</v>
      </c>
      <c r="E12" s="11" t="s">
        <v>358</v>
      </c>
      <c r="F12" s="12">
        <v>1</v>
      </c>
      <c r="G12" s="13"/>
      <c r="H12" s="30"/>
      <c r="I12" s="4">
        <v>2</v>
      </c>
      <c r="J12" s="28">
        <f t="shared" si="0"/>
        <v>0</v>
      </c>
      <c r="K12" s="47">
        <f t="shared" si="1"/>
        <v>0</v>
      </c>
      <c r="L12" s="105">
        <v>0.8</v>
      </c>
      <c r="M12" s="47">
        <f t="shared" si="2"/>
        <v>0</v>
      </c>
      <c r="N12" s="45"/>
    </row>
    <row r="13" spans="2:14" ht="24.95" customHeight="1" x14ac:dyDescent="0.2">
      <c r="B13" s="4" t="s">
        <v>635</v>
      </c>
      <c r="C13" s="53" t="s">
        <v>958</v>
      </c>
      <c r="D13" s="11" t="s">
        <v>434</v>
      </c>
      <c r="E13" s="11" t="s">
        <v>359</v>
      </c>
      <c r="F13" s="12">
        <v>1</v>
      </c>
      <c r="G13" s="13"/>
      <c r="H13" s="30"/>
      <c r="I13" s="4">
        <v>2</v>
      </c>
      <c r="J13" s="28">
        <f t="shared" si="0"/>
        <v>0</v>
      </c>
      <c r="K13" s="47">
        <f t="shared" si="1"/>
        <v>0</v>
      </c>
      <c r="L13" s="105">
        <v>0.8</v>
      </c>
      <c r="M13" s="47">
        <f t="shared" si="2"/>
        <v>0</v>
      </c>
      <c r="N13" s="45"/>
    </row>
    <row r="14" spans="2:14" ht="24.95" customHeight="1" x14ac:dyDescent="0.2">
      <c r="B14" s="4" t="s">
        <v>636</v>
      </c>
      <c r="C14" s="53" t="s">
        <v>958</v>
      </c>
      <c r="D14" s="11" t="s">
        <v>435</v>
      </c>
      <c r="E14" s="11" t="s">
        <v>376</v>
      </c>
      <c r="F14" s="12">
        <v>1</v>
      </c>
      <c r="G14" s="13"/>
      <c r="H14" s="30"/>
      <c r="I14" s="4">
        <v>2</v>
      </c>
      <c r="J14" s="28">
        <f t="shared" si="0"/>
        <v>0</v>
      </c>
      <c r="K14" s="47">
        <f t="shared" si="1"/>
        <v>0</v>
      </c>
      <c r="L14" s="105">
        <v>0.8</v>
      </c>
      <c r="M14" s="47">
        <f t="shared" si="2"/>
        <v>0</v>
      </c>
      <c r="N14" s="45"/>
    </row>
    <row r="15" spans="2:14" ht="24.95" customHeight="1" x14ac:dyDescent="0.2">
      <c r="B15" s="4" t="s">
        <v>637</v>
      </c>
      <c r="C15" s="53" t="s">
        <v>958</v>
      </c>
      <c r="D15" s="11" t="s">
        <v>14</v>
      </c>
      <c r="E15" s="11" t="s">
        <v>357</v>
      </c>
      <c r="F15" s="12">
        <v>1</v>
      </c>
      <c r="G15" s="13"/>
      <c r="H15" s="30"/>
      <c r="I15" s="4">
        <v>2</v>
      </c>
      <c r="J15" s="28">
        <f t="shared" si="0"/>
        <v>0</v>
      </c>
      <c r="K15" s="47">
        <f t="shared" si="1"/>
        <v>0</v>
      </c>
      <c r="L15" s="105">
        <v>0.8</v>
      </c>
      <c r="M15" s="47">
        <f t="shared" si="2"/>
        <v>0</v>
      </c>
      <c r="N15" s="45"/>
    </row>
    <row r="16" spans="2:14" ht="24.95" customHeight="1" x14ac:dyDescent="0.2">
      <c r="B16" s="4" t="s">
        <v>638</v>
      </c>
      <c r="C16" s="53" t="s">
        <v>958</v>
      </c>
      <c r="D16" s="11" t="s">
        <v>16</v>
      </c>
      <c r="E16" s="11" t="s">
        <v>438</v>
      </c>
      <c r="F16" s="12">
        <v>1</v>
      </c>
      <c r="G16" s="13"/>
      <c r="H16" s="30"/>
      <c r="I16" s="4">
        <v>2</v>
      </c>
      <c r="J16" s="28">
        <f t="shared" si="0"/>
        <v>0</v>
      </c>
      <c r="K16" s="47">
        <f t="shared" si="1"/>
        <v>0</v>
      </c>
      <c r="L16" s="105">
        <v>0.8</v>
      </c>
      <c r="M16" s="47">
        <f t="shared" si="2"/>
        <v>0</v>
      </c>
      <c r="N16" s="45"/>
    </row>
    <row r="17" spans="2:14" ht="24.95" customHeight="1" x14ac:dyDescent="0.2">
      <c r="B17" s="4" t="s">
        <v>639</v>
      </c>
      <c r="C17" s="53" t="s">
        <v>958</v>
      </c>
      <c r="D17" s="11" t="s">
        <v>18</v>
      </c>
      <c r="E17" s="11" t="s">
        <v>423</v>
      </c>
      <c r="F17" s="12">
        <v>1</v>
      </c>
      <c r="G17" s="13"/>
      <c r="H17" s="30"/>
      <c r="I17" s="4">
        <v>2</v>
      </c>
      <c r="J17" s="28">
        <f t="shared" si="0"/>
        <v>0</v>
      </c>
      <c r="K17" s="47">
        <f t="shared" si="1"/>
        <v>0</v>
      </c>
      <c r="L17" s="105">
        <v>0.8</v>
      </c>
      <c r="M17" s="47">
        <f t="shared" si="2"/>
        <v>0</v>
      </c>
      <c r="N17" s="45"/>
    </row>
    <row r="18" spans="2:14" ht="24.95" customHeight="1" x14ac:dyDescent="0.2">
      <c r="B18" s="4" t="s">
        <v>640</v>
      </c>
      <c r="C18" s="53" t="s">
        <v>958</v>
      </c>
      <c r="D18" s="11" t="s">
        <v>25</v>
      </c>
      <c r="E18" s="11" t="s">
        <v>424</v>
      </c>
      <c r="F18" s="12">
        <v>1</v>
      </c>
      <c r="G18" s="13"/>
      <c r="H18" s="30"/>
      <c r="I18" s="4">
        <v>2</v>
      </c>
      <c r="J18" s="28">
        <f t="shared" si="0"/>
        <v>0</v>
      </c>
      <c r="K18" s="47">
        <f t="shared" si="1"/>
        <v>0</v>
      </c>
      <c r="L18" s="105">
        <v>0.8</v>
      </c>
      <c r="M18" s="47">
        <f t="shared" si="2"/>
        <v>0</v>
      </c>
      <c r="N18" s="45"/>
    </row>
    <row r="19" spans="2:14" ht="24.95" customHeight="1" x14ac:dyDescent="0.2">
      <c r="B19" s="4" t="s">
        <v>641</v>
      </c>
      <c r="C19" s="53" t="s">
        <v>958</v>
      </c>
      <c r="D19" s="11" t="s">
        <v>29</v>
      </c>
      <c r="E19" s="11" t="s">
        <v>430</v>
      </c>
      <c r="F19" s="12">
        <v>1</v>
      </c>
      <c r="G19" s="13"/>
      <c r="H19" s="30"/>
      <c r="I19" s="4">
        <v>2</v>
      </c>
      <c r="J19" s="28">
        <f t="shared" si="0"/>
        <v>0</v>
      </c>
      <c r="K19" s="47">
        <f t="shared" si="1"/>
        <v>0</v>
      </c>
      <c r="L19" s="105">
        <v>0.8</v>
      </c>
      <c r="M19" s="47">
        <f t="shared" si="2"/>
        <v>0</v>
      </c>
      <c r="N19" s="45"/>
    </row>
    <row r="20" spans="2:14" ht="24.95" customHeight="1" x14ac:dyDescent="0.2">
      <c r="B20" s="4" t="s">
        <v>642</v>
      </c>
      <c r="C20" s="53" t="s">
        <v>958</v>
      </c>
      <c r="D20" s="11" t="s">
        <v>32</v>
      </c>
      <c r="E20" s="11" t="s">
        <v>425</v>
      </c>
      <c r="F20" s="12">
        <v>1</v>
      </c>
      <c r="G20" s="13"/>
      <c r="H20" s="30"/>
      <c r="I20" s="4">
        <v>2</v>
      </c>
      <c r="J20" s="28">
        <f t="shared" si="0"/>
        <v>0</v>
      </c>
      <c r="K20" s="47">
        <f t="shared" si="1"/>
        <v>0</v>
      </c>
      <c r="L20" s="105">
        <v>0.8</v>
      </c>
      <c r="M20" s="47">
        <f t="shared" si="2"/>
        <v>0</v>
      </c>
      <c r="N20" s="45"/>
    </row>
    <row r="21" spans="2:14" ht="24.95" customHeight="1" x14ac:dyDescent="0.2">
      <c r="B21" s="4" t="s">
        <v>643</v>
      </c>
      <c r="C21" s="53" t="s">
        <v>958</v>
      </c>
      <c r="D21" s="11" t="s">
        <v>185</v>
      </c>
      <c r="E21" s="11" t="s">
        <v>295</v>
      </c>
      <c r="F21" s="12">
        <v>1</v>
      </c>
      <c r="G21" s="13"/>
      <c r="H21" s="30"/>
      <c r="I21" s="4">
        <v>2</v>
      </c>
      <c r="J21" s="28">
        <f t="shared" si="0"/>
        <v>0</v>
      </c>
      <c r="K21" s="47">
        <f t="shared" si="1"/>
        <v>0</v>
      </c>
      <c r="L21" s="105">
        <v>0.8</v>
      </c>
      <c r="M21" s="47">
        <f t="shared" si="2"/>
        <v>0</v>
      </c>
      <c r="N21" s="45"/>
    </row>
    <row r="22" spans="2:14" ht="24.95" customHeight="1" x14ac:dyDescent="0.2">
      <c r="B22" s="4" t="s">
        <v>644</v>
      </c>
      <c r="C22" s="53" t="s">
        <v>958</v>
      </c>
      <c r="D22" s="11" t="s">
        <v>436</v>
      </c>
      <c r="E22" s="11" t="s">
        <v>393</v>
      </c>
      <c r="F22" s="12">
        <v>1</v>
      </c>
      <c r="G22" s="13"/>
      <c r="H22" s="30"/>
      <c r="I22" s="4">
        <v>2</v>
      </c>
      <c r="J22" s="28">
        <f t="shared" si="0"/>
        <v>0</v>
      </c>
      <c r="K22" s="47">
        <f t="shared" si="1"/>
        <v>0</v>
      </c>
      <c r="L22" s="105">
        <v>0.8</v>
      </c>
      <c r="M22" s="47">
        <f t="shared" si="2"/>
        <v>0</v>
      </c>
      <c r="N22" s="45"/>
    </row>
    <row r="23" spans="2:14" ht="24.95" customHeight="1" x14ac:dyDescent="0.2">
      <c r="B23" s="4" t="s">
        <v>645</v>
      </c>
      <c r="C23" s="53" t="s">
        <v>958</v>
      </c>
      <c r="D23" s="11" t="s">
        <v>437</v>
      </c>
      <c r="E23" s="11" t="s">
        <v>394</v>
      </c>
      <c r="F23" s="12">
        <v>1</v>
      </c>
      <c r="G23" s="13"/>
      <c r="H23" s="30"/>
      <c r="I23" s="4">
        <v>2</v>
      </c>
      <c r="J23" s="28">
        <f t="shared" si="0"/>
        <v>0</v>
      </c>
      <c r="K23" s="47">
        <f t="shared" si="1"/>
        <v>0</v>
      </c>
      <c r="L23" s="105">
        <v>0.8</v>
      </c>
      <c r="M23" s="47">
        <f t="shared" si="2"/>
        <v>0</v>
      </c>
      <c r="N23" s="45"/>
    </row>
    <row r="24" spans="2:14" ht="24.95" customHeight="1" x14ac:dyDescent="0.2">
      <c r="B24" s="4" t="s">
        <v>646</v>
      </c>
      <c r="C24" s="53" t="s">
        <v>958</v>
      </c>
      <c r="D24" s="11" t="s">
        <v>59</v>
      </c>
      <c r="E24" s="11" t="s">
        <v>373</v>
      </c>
      <c r="F24" s="12">
        <v>1</v>
      </c>
      <c r="G24" s="13"/>
      <c r="H24" s="30"/>
      <c r="I24" s="4">
        <v>2</v>
      </c>
      <c r="J24" s="28">
        <f t="shared" si="0"/>
        <v>0</v>
      </c>
      <c r="K24" s="47">
        <f t="shared" si="1"/>
        <v>0</v>
      </c>
      <c r="L24" s="105">
        <v>0.8</v>
      </c>
      <c r="M24" s="47">
        <f t="shared" si="2"/>
        <v>0</v>
      </c>
      <c r="N24" s="45"/>
    </row>
    <row r="25" spans="2:14" ht="24.95" customHeight="1" x14ac:dyDescent="0.2">
      <c r="B25" s="4" t="s">
        <v>647</v>
      </c>
      <c r="C25" s="53" t="s">
        <v>958</v>
      </c>
      <c r="D25" s="11" t="s">
        <v>63</v>
      </c>
      <c r="E25" s="11" t="s">
        <v>374</v>
      </c>
      <c r="F25" s="12">
        <v>1</v>
      </c>
      <c r="G25" s="13"/>
      <c r="H25" s="30"/>
      <c r="I25" s="4">
        <v>2</v>
      </c>
      <c r="J25" s="28">
        <f t="shared" si="0"/>
        <v>0</v>
      </c>
      <c r="K25" s="47">
        <f t="shared" si="1"/>
        <v>0</v>
      </c>
      <c r="L25" s="105">
        <v>0.8</v>
      </c>
      <c r="M25" s="47">
        <f t="shared" si="2"/>
        <v>0</v>
      </c>
      <c r="N25" s="45"/>
    </row>
    <row r="26" spans="2:14" ht="24.95" customHeight="1" x14ac:dyDescent="0.2">
      <c r="B26" s="4" t="s">
        <v>648</v>
      </c>
      <c r="C26" s="53" t="s">
        <v>958</v>
      </c>
      <c r="D26" s="11" t="s">
        <v>481</v>
      </c>
      <c r="E26" s="11" t="s">
        <v>380</v>
      </c>
      <c r="F26" s="12">
        <v>1</v>
      </c>
      <c r="G26" s="13"/>
      <c r="H26" s="30"/>
      <c r="I26" s="4">
        <v>2</v>
      </c>
      <c r="J26" s="28">
        <f t="shared" si="0"/>
        <v>0</v>
      </c>
      <c r="K26" s="47">
        <f t="shared" si="1"/>
        <v>0</v>
      </c>
      <c r="L26" s="105">
        <v>0.8</v>
      </c>
      <c r="M26" s="47">
        <f t="shared" si="2"/>
        <v>0</v>
      </c>
      <c r="N26" s="45"/>
    </row>
    <row r="27" spans="2:14" ht="24.95" customHeight="1" x14ac:dyDescent="0.2">
      <c r="B27" s="4" t="s">
        <v>649</v>
      </c>
      <c r="C27" s="53" t="s">
        <v>958</v>
      </c>
      <c r="D27" s="11" t="s">
        <v>482</v>
      </c>
      <c r="E27" s="11" t="s">
        <v>377</v>
      </c>
      <c r="F27" s="12">
        <v>1</v>
      </c>
      <c r="G27" s="13"/>
      <c r="H27" s="30"/>
      <c r="I27" s="4">
        <v>2</v>
      </c>
      <c r="J27" s="28">
        <f t="shared" si="0"/>
        <v>0</v>
      </c>
      <c r="K27" s="47">
        <f t="shared" si="1"/>
        <v>0</v>
      </c>
      <c r="L27" s="105">
        <v>0.8</v>
      </c>
      <c r="M27" s="47">
        <f t="shared" si="2"/>
        <v>0</v>
      </c>
      <c r="N27" s="45"/>
    </row>
    <row r="28" spans="2:14" ht="24.95" customHeight="1" x14ac:dyDescent="0.2">
      <c r="B28" s="4" t="s">
        <v>650</v>
      </c>
      <c r="C28" s="53" t="s">
        <v>958</v>
      </c>
      <c r="D28" s="11" t="s">
        <v>483</v>
      </c>
      <c r="E28" s="11" t="s">
        <v>378</v>
      </c>
      <c r="F28" s="12">
        <v>1</v>
      </c>
      <c r="G28" s="13"/>
      <c r="H28" s="30"/>
      <c r="I28" s="4">
        <v>2</v>
      </c>
      <c r="J28" s="28">
        <f t="shared" si="0"/>
        <v>0</v>
      </c>
      <c r="K28" s="47">
        <f t="shared" si="1"/>
        <v>0</v>
      </c>
      <c r="L28" s="105">
        <v>0.8</v>
      </c>
      <c r="M28" s="47">
        <f t="shared" si="2"/>
        <v>0</v>
      </c>
      <c r="N28" s="45"/>
    </row>
    <row r="29" spans="2:14" ht="24.95" customHeight="1" x14ac:dyDescent="0.2">
      <c r="B29" s="4" t="s">
        <v>651</v>
      </c>
      <c r="C29" s="53" t="s">
        <v>958</v>
      </c>
      <c r="D29" s="11" t="s">
        <v>484</v>
      </c>
      <c r="E29" s="11" t="s">
        <v>379</v>
      </c>
      <c r="F29" s="12">
        <v>1</v>
      </c>
      <c r="G29" s="13"/>
      <c r="H29" s="30"/>
      <c r="I29" s="4">
        <v>2</v>
      </c>
      <c r="J29" s="28">
        <f t="shared" si="0"/>
        <v>0</v>
      </c>
      <c r="K29" s="47">
        <f t="shared" si="1"/>
        <v>0</v>
      </c>
      <c r="L29" s="105">
        <v>0.8</v>
      </c>
      <c r="M29" s="47">
        <f t="shared" si="2"/>
        <v>0</v>
      </c>
      <c r="N29" s="45"/>
    </row>
    <row r="30" spans="2:14" ht="24.95" customHeight="1" x14ac:dyDescent="0.2">
      <c r="B30" s="4" t="s">
        <v>652</v>
      </c>
      <c r="C30" s="53" t="s">
        <v>958</v>
      </c>
      <c r="D30" s="11" t="s">
        <v>126</v>
      </c>
      <c r="E30" s="11" t="s">
        <v>387</v>
      </c>
      <c r="F30" s="12">
        <v>1</v>
      </c>
      <c r="G30" s="13"/>
      <c r="H30" s="30"/>
      <c r="I30" s="4">
        <v>2</v>
      </c>
      <c r="J30" s="28">
        <f t="shared" si="0"/>
        <v>0</v>
      </c>
      <c r="K30" s="47">
        <f t="shared" si="1"/>
        <v>0</v>
      </c>
      <c r="L30" s="105">
        <v>0.8</v>
      </c>
      <c r="M30" s="47">
        <f t="shared" si="2"/>
        <v>0</v>
      </c>
      <c r="N30" s="45"/>
    </row>
    <row r="31" spans="2:14" ht="24.95" customHeight="1" x14ac:dyDescent="0.2">
      <c r="B31" s="4" t="s">
        <v>653</v>
      </c>
      <c r="C31" s="53" t="s">
        <v>958</v>
      </c>
      <c r="D31" s="11" t="s">
        <v>485</v>
      </c>
      <c r="E31" s="11" t="s">
        <v>388</v>
      </c>
      <c r="F31" s="12">
        <v>1</v>
      </c>
      <c r="G31" s="13"/>
      <c r="H31" s="30"/>
      <c r="I31" s="4">
        <v>2</v>
      </c>
      <c r="J31" s="28">
        <f t="shared" si="0"/>
        <v>0</v>
      </c>
      <c r="K31" s="47">
        <f t="shared" si="1"/>
        <v>0</v>
      </c>
      <c r="L31" s="105">
        <v>0.8</v>
      </c>
      <c r="M31" s="47">
        <f t="shared" si="2"/>
        <v>0</v>
      </c>
      <c r="N31" s="45"/>
    </row>
    <row r="32" spans="2:14" ht="24.95" customHeight="1" x14ac:dyDescent="0.2">
      <c r="B32" s="4" t="s">
        <v>654</v>
      </c>
      <c r="C32" s="53" t="s">
        <v>958</v>
      </c>
      <c r="D32" s="11" t="s">
        <v>127</v>
      </c>
      <c r="E32" s="11" t="s">
        <v>389</v>
      </c>
      <c r="F32" s="12">
        <v>1</v>
      </c>
      <c r="G32" s="13"/>
      <c r="H32" s="30"/>
      <c r="I32" s="4">
        <v>2</v>
      </c>
      <c r="J32" s="28">
        <f t="shared" si="0"/>
        <v>0</v>
      </c>
      <c r="K32" s="47">
        <f t="shared" si="1"/>
        <v>0</v>
      </c>
      <c r="L32" s="105">
        <v>0.8</v>
      </c>
      <c r="M32" s="47">
        <f t="shared" si="2"/>
        <v>0</v>
      </c>
      <c r="N32" s="45"/>
    </row>
    <row r="33" spans="2:14" ht="24.95" customHeight="1" x14ac:dyDescent="0.2">
      <c r="B33" s="4" t="s">
        <v>655</v>
      </c>
      <c r="C33" s="53" t="s">
        <v>958</v>
      </c>
      <c r="D33" s="11" t="s">
        <v>136</v>
      </c>
      <c r="E33" s="11" t="s">
        <v>268</v>
      </c>
      <c r="F33" s="12">
        <v>1</v>
      </c>
      <c r="G33" s="13"/>
      <c r="H33" s="30"/>
      <c r="I33" s="4">
        <v>2</v>
      </c>
      <c r="J33" s="28">
        <f t="shared" si="0"/>
        <v>0</v>
      </c>
      <c r="K33" s="47">
        <f t="shared" si="1"/>
        <v>0</v>
      </c>
      <c r="L33" s="105">
        <v>0.8</v>
      </c>
      <c r="M33" s="47">
        <f t="shared" si="2"/>
        <v>0</v>
      </c>
      <c r="N33" s="45"/>
    </row>
    <row r="34" spans="2:14" ht="24.95" customHeight="1" x14ac:dyDescent="0.2">
      <c r="B34" s="4" t="s">
        <v>656</v>
      </c>
      <c r="C34" s="53" t="s">
        <v>958</v>
      </c>
      <c r="D34" s="11" t="s">
        <v>486</v>
      </c>
      <c r="E34" s="11" t="s">
        <v>381</v>
      </c>
      <c r="F34" s="12">
        <v>1</v>
      </c>
      <c r="G34" s="13"/>
      <c r="H34" s="30"/>
      <c r="I34" s="4">
        <v>2</v>
      </c>
      <c r="J34" s="28">
        <f t="shared" si="0"/>
        <v>0</v>
      </c>
      <c r="K34" s="47">
        <f t="shared" si="1"/>
        <v>0</v>
      </c>
      <c r="L34" s="105">
        <v>0.8</v>
      </c>
      <c r="M34" s="47">
        <f t="shared" si="2"/>
        <v>0</v>
      </c>
      <c r="N34" s="45"/>
    </row>
    <row r="35" spans="2:14" ht="24.95" customHeight="1" x14ac:dyDescent="0.2">
      <c r="B35" s="4" t="s">
        <v>657</v>
      </c>
      <c r="C35" s="53" t="s">
        <v>958</v>
      </c>
      <c r="D35" s="11" t="s">
        <v>487</v>
      </c>
      <c r="E35" s="11" t="s">
        <v>382</v>
      </c>
      <c r="F35" s="12">
        <v>1</v>
      </c>
      <c r="G35" s="13"/>
      <c r="H35" s="30"/>
      <c r="I35" s="4">
        <v>2</v>
      </c>
      <c r="J35" s="28">
        <f t="shared" si="0"/>
        <v>0</v>
      </c>
      <c r="K35" s="47">
        <f t="shared" si="1"/>
        <v>0</v>
      </c>
      <c r="L35" s="105">
        <v>0.8</v>
      </c>
      <c r="M35" s="47">
        <f t="shared" si="2"/>
        <v>0</v>
      </c>
      <c r="N35" s="45"/>
    </row>
    <row r="36" spans="2:14" ht="24.95" customHeight="1" x14ac:dyDescent="0.2">
      <c r="B36" s="4" t="s">
        <v>658</v>
      </c>
      <c r="C36" s="53" t="s">
        <v>958</v>
      </c>
      <c r="D36" s="11" t="s">
        <v>168</v>
      </c>
      <c r="E36" s="11" t="s">
        <v>383</v>
      </c>
      <c r="F36" s="12">
        <v>1</v>
      </c>
      <c r="G36" s="13"/>
      <c r="H36" s="30"/>
      <c r="I36" s="4">
        <v>2</v>
      </c>
      <c r="J36" s="28">
        <f t="shared" si="0"/>
        <v>0</v>
      </c>
      <c r="K36" s="47">
        <f t="shared" si="1"/>
        <v>0</v>
      </c>
      <c r="L36" s="105">
        <v>0.8</v>
      </c>
      <c r="M36" s="47">
        <f t="shared" si="2"/>
        <v>0</v>
      </c>
      <c r="N36" s="45"/>
    </row>
    <row r="37" spans="2:14" ht="24.95" customHeight="1" x14ac:dyDescent="0.2">
      <c r="B37" s="4" t="s">
        <v>659</v>
      </c>
      <c r="C37" s="53" t="s">
        <v>958</v>
      </c>
      <c r="D37" s="11" t="s">
        <v>169</v>
      </c>
      <c r="E37" s="11" t="s">
        <v>384</v>
      </c>
      <c r="F37" s="12">
        <v>1</v>
      </c>
      <c r="G37" s="13"/>
      <c r="H37" s="30"/>
      <c r="I37" s="4">
        <v>2</v>
      </c>
      <c r="J37" s="28">
        <f t="shared" si="0"/>
        <v>0</v>
      </c>
      <c r="K37" s="47">
        <f t="shared" si="1"/>
        <v>0</v>
      </c>
      <c r="L37" s="105">
        <v>0.8</v>
      </c>
      <c r="M37" s="47">
        <f t="shared" si="2"/>
        <v>0</v>
      </c>
      <c r="N37" s="45"/>
    </row>
    <row r="38" spans="2:14" ht="24.95" customHeight="1" x14ac:dyDescent="0.2">
      <c r="B38" s="4" t="s">
        <v>660</v>
      </c>
      <c r="C38" s="53" t="s">
        <v>958</v>
      </c>
      <c r="D38" s="11" t="s">
        <v>170</v>
      </c>
      <c r="E38" s="11" t="s">
        <v>385</v>
      </c>
      <c r="F38" s="12">
        <v>1</v>
      </c>
      <c r="G38" s="13"/>
      <c r="H38" s="30"/>
      <c r="I38" s="4">
        <v>2</v>
      </c>
      <c r="J38" s="28">
        <f t="shared" si="0"/>
        <v>0</v>
      </c>
      <c r="K38" s="47">
        <f t="shared" si="1"/>
        <v>0</v>
      </c>
      <c r="L38" s="105">
        <v>0.8</v>
      </c>
      <c r="M38" s="47">
        <f t="shared" si="2"/>
        <v>0</v>
      </c>
      <c r="N38" s="45"/>
    </row>
    <row r="39" spans="2:14" ht="24.95" customHeight="1" x14ac:dyDescent="0.2">
      <c r="B39" s="4" t="s">
        <v>661</v>
      </c>
      <c r="C39" s="53" t="s">
        <v>958</v>
      </c>
      <c r="D39" s="11" t="s">
        <v>171</v>
      </c>
      <c r="E39" s="11" t="s">
        <v>386</v>
      </c>
      <c r="F39" s="12">
        <v>1</v>
      </c>
      <c r="G39" s="13"/>
      <c r="H39" s="30"/>
      <c r="I39" s="4">
        <v>2</v>
      </c>
      <c r="J39" s="28">
        <f t="shared" si="0"/>
        <v>0</v>
      </c>
      <c r="K39" s="47">
        <f t="shared" si="1"/>
        <v>0</v>
      </c>
      <c r="L39" s="105">
        <v>0.8</v>
      </c>
      <c r="M39" s="47">
        <f t="shared" si="2"/>
        <v>0</v>
      </c>
      <c r="N39" s="45"/>
    </row>
    <row r="40" spans="2:14" ht="24.95" customHeight="1" x14ac:dyDescent="0.2">
      <c r="B40" s="4" t="s">
        <v>662</v>
      </c>
      <c r="C40" s="53" t="s">
        <v>958</v>
      </c>
      <c r="D40" s="11" t="s">
        <v>161</v>
      </c>
      <c r="E40" s="11" t="s">
        <v>279</v>
      </c>
      <c r="F40" s="12">
        <v>1</v>
      </c>
      <c r="G40" s="13"/>
      <c r="H40" s="30"/>
      <c r="I40" s="4">
        <v>2</v>
      </c>
      <c r="J40" s="28">
        <f t="shared" si="0"/>
        <v>0</v>
      </c>
      <c r="K40" s="47">
        <f t="shared" si="1"/>
        <v>0</v>
      </c>
      <c r="L40" s="105">
        <v>0.8</v>
      </c>
      <c r="M40" s="47">
        <f t="shared" si="2"/>
        <v>0</v>
      </c>
      <c r="N40" s="45"/>
    </row>
    <row r="41" spans="2:14" ht="24.95" customHeight="1" x14ac:dyDescent="0.2">
      <c r="B41" s="4" t="s">
        <v>663</v>
      </c>
      <c r="C41" s="53" t="s">
        <v>958</v>
      </c>
      <c r="D41" s="11" t="s">
        <v>162</v>
      </c>
      <c r="E41" s="11" t="s">
        <v>280</v>
      </c>
      <c r="F41" s="12">
        <v>1</v>
      </c>
      <c r="G41" s="13"/>
      <c r="H41" s="30"/>
      <c r="I41" s="4">
        <v>2</v>
      </c>
      <c r="J41" s="28">
        <f t="shared" si="0"/>
        <v>0</v>
      </c>
      <c r="K41" s="47">
        <f t="shared" si="1"/>
        <v>0</v>
      </c>
      <c r="L41" s="105">
        <v>0.8</v>
      </c>
      <c r="M41" s="47">
        <f t="shared" si="2"/>
        <v>0</v>
      </c>
      <c r="N41" s="45"/>
    </row>
    <row r="42" spans="2:14" ht="24.95" customHeight="1" x14ac:dyDescent="0.2">
      <c r="B42" s="4" t="s">
        <v>664</v>
      </c>
      <c r="C42" s="53" t="s">
        <v>958</v>
      </c>
      <c r="D42" s="11" t="s">
        <v>163</v>
      </c>
      <c r="E42" s="11" t="s">
        <v>281</v>
      </c>
      <c r="F42" s="12">
        <v>1</v>
      </c>
      <c r="G42" s="13"/>
      <c r="H42" s="30"/>
      <c r="I42" s="4">
        <v>2</v>
      </c>
      <c r="J42" s="28">
        <f t="shared" si="0"/>
        <v>0</v>
      </c>
      <c r="K42" s="47">
        <f t="shared" si="1"/>
        <v>0</v>
      </c>
      <c r="L42" s="105">
        <v>0.8</v>
      </c>
      <c r="M42" s="47">
        <f t="shared" si="2"/>
        <v>0</v>
      </c>
      <c r="N42" s="45"/>
    </row>
    <row r="43" spans="2:14" ht="24.95" customHeight="1" x14ac:dyDescent="0.2">
      <c r="B43" s="4" t="s">
        <v>665</v>
      </c>
      <c r="C43" s="53" t="s">
        <v>958</v>
      </c>
      <c r="D43" s="11" t="s">
        <v>164</v>
      </c>
      <c r="E43" s="11" t="s">
        <v>282</v>
      </c>
      <c r="F43" s="12">
        <v>1</v>
      </c>
      <c r="G43" s="13"/>
      <c r="H43" s="30"/>
      <c r="I43" s="4">
        <v>2</v>
      </c>
      <c r="J43" s="28">
        <f t="shared" si="0"/>
        <v>0</v>
      </c>
      <c r="K43" s="47">
        <f t="shared" si="1"/>
        <v>0</v>
      </c>
      <c r="L43" s="105">
        <v>0.8</v>
      </c>
      <c r="M43" s="47">
        <f t="shared" si="2"/>
        <v>0</v>
      </c>
      <c r="N43" s="45"/>
    </row>
    <row r="44" spans="2:14" ht="24.95" customHeight="1" x14ac:dyDescent="0.2">
      <c r="B44" s="4" t="s">
        <v>666</v>
      </c>
      <c r="C44" s="53" t="s">
        <v>958</v>
      </c>
      <c r="D44" s="11" t="s">
        <v>165</v>
      </c>
      <c r="E44" s="11" t="s">
        <v>165</v>
      </c>
      <c r="F44" s="12">
        <v>1</v>
      </c>
      <c r="G44" s="13"/>
      <c r="H44" s="30"/>
      <c r="I44" s="4">
        <v>2</v>
      </c>
      <c r="J44" s="28">
        <f t="shared" si="0"/>
        <v>0</v>
      </c>
      <c r="K44" s="47">
        <f t="shared" si="1"/>
        <v>0</v>
      </c>
      <c r="L44" s="105">
        <v>0.8</v>
      </c>
      <c r="M44" s="47">
        <f t="shared" si="2"/>
        <v>0</v>
      </c>
      <c r="N44" s="45"/>
    </row>
    <row r="45" spans="2:14" ht="24.95" customHeight="1" x14ac:dyDescent="0.2">
      <c r="B45" s="4" t="s">
        <v>667</v>
      </c>
      <c r="C45" s="53" t="s">
        <v>958</v>
      </c>
      <c r="D45" s="11" t="s">
        <v>224</v>
      </c>
      <c r="E45" s="11" t="s">
        <v>224</v>
      </c>
      <c r="F45" s="12">
        <v>1</v>
      </c>
      <c r="G45" s="13"/>
      <c r="H45" s="30"/>
      <c r="I45" s="4">
        <v>2</v>
      </c>
      <c r="J45" s="28">
        <f t="shared" si="0"/>
        <v>0</v>
      </c>
      <c r="K45" s="47">
        <f t="shared" si="1"/>
        <v>0</v>
      </c>
      <c r="L45" s="105">
        <v>0.8</v>
      </c>
      <c r="M45" s="47">
        <f t="shared" si="2"/>
        <v>0</v>
      </c>
      <c r="N45" s="45"/>
    </row>
    <row r="46" spans="2:14" ht="24.95" customHeight="1" x14ac:dyDescent="0.2">
      <c r="B46" s="4" t="s">
        <v>668</v>
      </c>
      <c r="C46" s="53" t="s">
        <v>958</v>
      </c>
      <c r="D46" s="11" t="s">
        <v>439</v>
      </c>
      <c r="E46" s="11" t="s">
        <v>390</v>
      </c>
      <c r="F46" s="12">
        <v>1</v>
      </c>
      <c r="G46" s="13"/>
      <c r="H46" s="30"/>
      <c r="I46" s="4">
        <v>2</v>
      </c>
      <c r="J46" s="28">
        <f t="shared" si="0"/>
        <v>0</v>
      </c>
      <c r="K46" s="47">
        <f t="shared" si="1"/>
        <v>0</v>
      </c>
      <c r="L46" s="105">
        <v>0.8</v>
      </c>
      <c r="M46" s="47">
        <f t="shared" si="2"/>
        <v>0</v>
      </c>
      <c r="N46" s="45"/>
    </row>
    <row r="47" spans="2:14" ht="24.95" customHeight="1" x14ac:dyDescent="0.2">
      <c r="B47" s="4" t="s">
        <v>669</v>
      </c>
      <c r="C47" s="53" t="s">
        <v>958</v>
      </c>
      <c r="D47" s="11" t="s">
        <v>151</v>
      </c>
      <c r="E47" s="11" t="s">
        <v>151</v>
      </c>
      <c r="F47" s="12">
        <v>1</v>
      </c>
      <c r="G47" s="13"/>
      <c r="H47" s="30"/>
      <c r="I47" s="4">
        <v>2</v>
      </c>
      <c r="J47" s="28">
        <f t="shared" si="0"/>
        <v>0</v>
      </c>
      <c r="K47" s="47">
        <f t="shared" si="1"/>
        <v>0</v>
      </c>
      <c r="L47" s="105">
        <v>0.8</v>
      </c>
      <c r="M47" s="47">
        <f t="shared" si="2"/>
        <v>0</v>
      </c>
      <c r="N47" s="45"/>
    </row>
    <row r="48" spans="2:14" ht="24.95" customHeight="1" x14ac:dyDescent="0.2">
      <c r="B48" s="4" t="s">
        <v>670</v>
      </c>
      <c r="C48" s="53" t="s">
        <v>958</v>
      </c>
      <c r="D48" s="11" t="s">
        <v>152</v>
      </c>
      <c r="E48" s="11" t="s">
        <v>391</v>
      </c>
      <c r="F48" s="12">
        <v>1</v>
      </c>
      <c r="G48" s="13"/>
      <c r="H48" s="30"/>
      <c r="I48" s="4">
        <v>2</v>
      </c>
      <c r="J48" s="28">
        <f t="shared" si="0"/>
        <v>0</v>
      </c>
      <c r="K48" s="47">
        <f t="shared" si="1"/>
        <v>0</v>
      </c>
      <c r="L48" s="105">
        <v>0.8</v>
      </c>
      <c r="M48" s="47">
        <f t="shared" si="2"/>
        <v>0</v>
      </c>
      <c r="N48" s="45"/>
    </row>
    <row r="49" spans="2:14" ht="24.95" customHeight="1" x14ac:dyDescent="0.2">
      <c r="B49" s="4" t="s">
        <v>671</v>
      </c>
      <c r="C49" s="53" t="s">
        <v>958</v>
      </c>
      <c r="D49" s="11" t="s">
        <v>154</v>
      </c>
      <c r="E49" s="11" t="s">
        <v>440</v>
      </c>
      <c r="F49" s="12">
        <v>1</v>
      </c>
      <c r="G49" s="13"/>
      <c r="H49" s="30"/>
      <c r="I49" s="4">
        <v>2</v>
      </c>
      <c r="J49" s="28">
        <f t="shared" si="0"/>
        <v>0</v>
      </c>
      <c r="K49" s="47">
        <f t="shared" si="1"/>
        <v>0</v>
      </c>
      <c r="L49" s="105">
        <v>0.8</v>
      </c>
      <c r="M49" s="47">
        <f t="shared" si="2"/>
        <v>0</v>
      </c>
      <c r="N49" s="45"/>
    </row>
    <row r="50" spans="2:14" ht="24.95" customHeight="1" x14ac:dyDescent="0.2">
      <c r="B50" s="4" t="s">
        <v>672</v>
      </c>
      <c r="C50" s="53" t="s">
        <v>958</v>
      </c>
      <c r="D50" s="11" t="s">
        <v>455</v>
      </c>
      <c r="E50" s="11" t="s">
        <v>449</v>
      </c>
      <c r="F50" s="12">
        <v>1</v>
      </c>
      <c r="G50" s="13"/>
      <c r="H50" s="30"/>
      <c r="I50" s="4">
        <v>2</v>
      </c>
      <c r="J50" s="28">
        <f t="shared" si="0"/>
        <v>0</v>
      </c>
      <c r="K50" s="47">
        <f t="shared" si="1"/>
        <v>0</v>
      </c>
      <c r="L50" s="105">
        <v>0.8</v>
      </c>
      <c r="M50" s="47">
        <f t="shared" si="2"/>
        <v>0</v>
      </c>
      <c r="N50" s="45"/>
    </row>
    <row r="51" spans="2:14" ht="24.95" customHeight="1" x14ac:dyDescent="0.2">
      <c r="B51" s="4" t="s">
        <v>673</v>
      </c>
      <c r="C51" s="53" t="s">
        <v>958</v>
      </c>
      <c r="D51" s="11" t="s">
        <v>95</v>
      </c>
      <c r="E51" s="11" t="s">
        <v>398</v>
      </c>
      <c r="F51" s="12">
        <v>1</v>
      </c>
      <c r="G51" s="13"/>
      <c r="H51" s="30"/>
      <c r="I51" s="4">
        <v>2</v>
      </c>
      <c r="J51" s="28">
        <f t="shared" si="0"/>
        <v>0</v>
      </c>
      <c r="K51" s="47">
        <f t="shared" si="1"/>
        <v>0</v>
      </c>
      <c r="L51" s="105">
        <v>0.8</v>
      </c>
      <c r="M51" s="47">
        <f t="shared" si="2"/>
        <v>0</v>
      </c>
      <c r="N51" s="45"/>
    </row>
    <row r="52" spans="2:14" ht="24.95" customHeight="1" x14ac:dyDescent="0.2">
      <c r="B52" s="4" t="s">
        <v>674</v>
      </c>
      <c r="C52" s="53" t="s">
        <v>958</v>
      </c>
      <c r="D52" s="11" t="s">
        <v>96</v>
      </c>
      <c r="E52" s="11" t="s">
        <v>399</v>
      </c>
      <c r="F52" s="12">
        <v>1</v>
      </c>
      <c r="G52" s="13"/>
      <c r="H52" s="30"/>
      <c r="I52" s="4">
        <v>2</v>
      </c>
      <c r="J52" s="28">
        <f t="shared" si="0"/>
        <v>0</v>
      </c>
      <c r="K52" s="47">
        <f t="shared" si="1"/>
        <v>0</v>
      </c>
      <c r="L52" s="105">
        <v>0.8</v>
      </c>
      <c r="M52" s="47">
        <f t="shared" si="2"/>
        <v>0</v>
      </c>
      <c r="N52" s="45"/>
    </row>
    <row r="53" spans="2:14" ht="24.95" customHeight="1" x14ac:dyDescent="0.2">
      <c r="B53" s="4" t="s">
        <v>675</v>
      </c>
      <c r="C53" s="53" t="s">
        <v>958</v>
      </c>
      <c r="D53" s="11" t="s">
        <v>97</v>
      </c>
      <c r="E53" s="11" t="s">
        <v>397</v>
      </c>
      <c r="F53" s="12">
        <v>1</v>
      </c>
      <c r="G53" s="13"/>
      <c r="H53" s="30"/>
      <c r="I53" s="4">
        <v>2</v>
      </c>
      <c r="J53" s="28">
        <f t="shared" si="0"/>
        <v>0</v>
      </c>
      <c r="K53" s="47">
        <f t="shared" si="1"/>
        <v>0</v>
      </c>
      <c r="L53" s="105">
        <v>0.8</v>
      </c>
      <c r="M53" s="47">
        <f t="shared" si="2"/>
        <v>0</v>
      </c>
      <c r="N53" s="45"/>
    </row>
    <row r="54" spans="2:14" ht="24.95" customHeight="1" x14ac:dyDescent="0.2">
      <c r="B54" s="4" t="s">
        <v>676</v>
      </c>
      <c r="C54" s="53" t="s">
        <v>958</v>
      </c>
      <c r="D54" s="11" t="s">
        <v>456</v>
      </c>
      <c r="E54" s="11" t="s">
        <v>448</v>
      </c>
      <c r="F54" s="12">
        <v>1</v>
      </c>
      <c r="G54" s="13"/>
      <c r="H54" s="30"/>
      <c r="I54" s="4">
        <v>2</v>
      </c>
      <c r="J54" s="28">
        <f t="shared" si="0"/>
        <v>0</v>
      </c>
      <c r="K54" s="47">
        <f t="shared" si="1"/>
        <v>0</v>
      </c>
      <c r="L54" s="105">
        <v>0.8</v>
      </c>
      <c r="M54" s="47">
        <f t="shared" si="2"/>
        <v>0</v>
      </c>
      <c r="N54" s="45"/>
    </row>
    <row r="55" spans="2:14" ht="24.95" customHeight="1" x14ac:dyDescent="0.2">
      <c r="B55" s="4" t="s">
        <v>677</v>
      </c>
      <c r="C55" s="53" t="s">
        <v>958</v>
      </c>
      <c r="D55" s="11" t="s">
        <v>443</v>
      </c>
      <c r="E55" s="11" t="s">
        <v>406</v>
      </c>
      <c r="F55" s="12">
        <v>1</v>
      </c>
      <c r="G55" s="13"/>
      <c r="H55" s="30"/>
      <c r="I55" s="4">
        <v>2</v>
      </c>
      <c r="J55" s="28">
        <f t="shared" si="0"/>
        <v>0</v>
      </c>
      <c r="K55" s="47">
        <f t="shared" si="1"/>
        <v>0</v>
      </c>
      <c r="L55" s="105">
        <v>0.8</v>
      </c>
      <c r="M55" s="47">
        <f t="shared" si="2"/>
        <v>0</v>
      </c>
      <c r="N55" s="45"/>
    </row>
    <row r="56" spans="2:14" ht="24.95" customHeight="1" x14ac:dyDescent="0.2">
      <c r="B56" s="4" t="s">
        <v>678</v>
      </c>
      <c r="C56" s="53" t="s">
        <v>958</v>
      </c>
      <c r="D56" s="11" t="s">
        <v>166</v>
      </c>
      <c r="E56" s="11" t="s">
        <v>407</v>
      </c>
      <c r="F56" s="12">
        <v>1</v>
      </c>
      <c r="G56" s="13"/>
      <c r="H56" s="30"/>
      <c r="I56" s="4">
        <v>2</v>
      </c>
      <c r="J56" s="28">
        <f t="shared" si="0"/>
        <v>0</v>
      </c>
      <c r="K56" s="47">
        <f t="shared" si="1"/>
        <v>0</v>
      </c>
      <c r="L56" s="105">
        <v>0.8</v>
      </c>
      <c r="M56" s="47">
        <f t="shared" si="2"/>
        <v>0</v>
      </c>
      <c r="N56" s="45"/>
    </row>
    <row r="57" spans="2:14" ht="24.95" customHeight="1" x14ac:dyDescent="0.2">
      <c r="B57" s="4" t="s">
        <v>679</v>
      </c>
      <c r="C57" s="53" t="s">
        <v>958</v>
      </c>
      <c r="D57" s="11" t="s">
        <v>444</v>
      </c>
      <c r="E57" s="11" t="s">
        <v>408</v>
      </c>
      <c r="F57" s="12">
        <v>1</v>
      </c>
      <c r="G57" s="13"/>
      <c r="H57" s="30"/>
      <c r="I57" s="4">
        <v>2</v>
      </c>
      <c r="J57" s="28">
        <f t="shared" si="0"/>
        <v>0</v>
      </c>
      <c r="K57" s="47">
        <f t="shared" si="1"/>
        <v>0</v>
      </c>
      <c r="L57" s="105">
        <v>0.8</v>
      </c>
      <c r="M57" s="47">
        <f t="shared" si="2"/>
        <v>0</v>
      </c>
      <c r="N57" s="45"/>
    </row>
    <row r="58" spans="2:14" ht="24.95" customHeight="1" x14ac:dyDescent="0.2">
      <c r="B58" s="4" t="s">
        <v>680</v>
      </c>
      <c r="C58" s="53" t="s">
        <v>958</v>
      </c>
      <c r="D58" s="11" t="s">
        <v>167</v>
      </c>
      <c r="E58" s="11" t="s">
        <v>541</v>
      </c>
      <c r="F58" s="12">
        <v>1</v>
      </c>
      <c r="G58" s="13"/>
      <c r="H58" s="30"/>
      <c r="I58" s="4">
        <v>2</v>
      </c>
      <c r="J58" s="28">
        <f t="shared" si="0"/>
        <v>0</v>
      </c>
      <c r="K58" s="47">
        <f t="shared" si="1"/>
        <v>0</v>
      </c>
      <c r="L58" s="105">
        <v>0.8</v>
      </c>
      <c r="M58" s="47">
        <f t="shared" si="2"/>
        <v>0</v>
      </c>
      <c r="N58" s="45"/>
    </row>
    <row r="59" spans="2:14" ht="39.950000000000003" customHeight="1" x14ac:dyDescent="0.2">
      <c r="B59" s="98" t="s">
        <v>629</v>
      </c>
      <c r="C59" s="118"/>
      <c r="D59" s="99" t="s">
        <v>990</v>
      </c>
      <c r="E59" s="99"/>
      <c r="F59" s="100"/>
      <c r="G59" s="103"/>
      <c r="H59" s="102"/>
      <c r="I59" s="103"/>
      <c r="J59" s="104">
        <f>SUM(J6:J58)</f>
        <v>0</v>
      </c>
      <c r="K59" s="104">
        <f>SUM(K6:K58)</f>
        <v>0</v>
      </c>
      <c r="L59" s="107"/>
      <c r="M59" s="104">
        <f>SUM(M6:M58)</f>
        <v>0</v>
      </c>
      <c r="N59" s="29"/>
    </row>
    <row r="60" spans="2:14" ht="60.75" customHeight="1" x14ac:dyDescent="0.2">
      <c r="B60" s="18" t="s">
        <v>681</v>
      </c>
      <c r="C60" s="93" t="s">
        <v>967</v>
      </c>
      <c r="D60" s="9" t="s">
        <v>523</v>
      </c>
      <c r="E60" s="9"/>
      <c r="F60" s="93" t="s">
        <v>959</v>
      </c>
      <c r="G60" s="114" t="s">
        <v>1022</v>
      </c>
      <c r="H60" s="95" t="s">
        <v>983</v>
      </c>
      <c r="I60" s="96" t="s">
        <v>0</v>
      </c>
      <c r="J60" s="96" t="s">
        <v>1</v>
      </c>
      <c r="K60" s="97" t="s">
        <v>961</v>
      </c>
      <c r="L60" s="97" t="s">
        <v>1017</v>
      </c>
      <c r="M60" s="97" t="s">
        <v>1015</v>
      </c>
      <c r="N60" s="114" t="s">
        <v>1014</v>
      </c>
    </row>
    <row r="61" spans="2:14" ht="24.95" customHeight="1" x14ac:dyDescent="0.2">
      <c r="B61" s="43" t="s">
        <v>682</v>
      </c>
      <c r="C61" s="53" t="s">
        <v>958</v>
      </c>
      <c r="D61" s="110" t="s">
        <v>40</v>
      </c>
      <c r="E61" s="110" t="s">
        <v>40</v>
      </c>
      <c r="F61" s="44">
        <v>1</v>
      </c>
      <c r="G61" s="45"/>
      <c r="H61" s="46"/>
      <c r="I61" s="43">
        <v>2</v>
      </c>
      <c r="J61" s="47">
        <f t="shared" ref="J61:J65" si="3">SUM(F61*H61)</f>
        <v>0</v>
      </c>
      <c r="K61" s="47">
        <f>IF(C61="YES / SI",J61,0)</f>
        <v>0</v>
      </c>
      <c r="L61" s="105">
        <v>0.8</v>
      </c>
      <c r="M61" s="47">
        <f>K61*L61</f>
        <v>0</v>
      </c>
      <c r="N61" s="45"/>
    </row>
    <row r="62" spans="2:14" ht="24.95" customHeight="1" x14ac:dyDescent="0.2">
      <c r="B62" s="4" t="s">
        <v>683</v>
      </c>
      <c r="C62" s="53" t="s">
        <v>958</v>
      </c>
      <c r="D62" s="11" t="s">
        <v>226</v>
      </c>
      <c r="E62" s="11" t="s">
        <v>226</v>
      </c>
      <c r="F62" s="12">
        <v>1</v>
      </c>
      <c r="G62" s="13"/>
      <c r="H62" s="30"/>
      <c r="I62" s="4">
        <v>2</v>
      </c>
      <c r="J62" s="28">
        <f t="shared" si="3"/>
        <v>0</v>
      </c>
      <c r="K62" s="47">
        <f t="shared" ref="K62:K65" si="4">IF(C62="YES / SI",J62,0)</f>
        <v>0</v>
      </c>
      <c r="L62" s="105">
        <v>0.8</v>
      </c>
      <c r="M62" s="47">
        <f t="shared" ref="M62:M65" si="5">K62*L62</f>
        <v>0</v>
      </c>
      <c r="N62" s="45"/>
    </row>
    <row r="63" spans="2:14" ht="24.95" customHeight="1" x14ac:dyDescent="0.2">
      <c r="B63" s="4" t="s">
        <v>684</v>
      </c>
      <c r="C63" s="53" t="s">
        <v>958</v>
      </c>
      <c r="D63" s="11" t="s">
        <v>46</v>
      </c>
      <c r="E63" s="11" t="s">
        <v>267</v>
      </c>
      <c r="F63" s="12">
        <v>1</v>
      </c>
      <c r="G63" s="13"/>
      <c r="H63" s="30"/>
      <c r="I63" s="4">
        <v>2</v>
      </c>
      <c r="J63" s="28">
        <f t="shared" si="3"/>
        <v>0</v>
      </c>
      <c r="K63" s="47">
        <f t="shared" si="4"/>
        <v>0</v>
      </c>
      <c r="L63" s="105">
        <v>0.8</v>
      </c>
      <c r="M63" s="47">
        <f t="shared" si="5"/>
        <v>0</v>
      </c>
      <c r="N63" s="45"/>
    </row>
    <row r="64" spans="2:14" ht="24.95" customHeight="1" x14ac:dyDescent="0.2">
      <c r="B64" s="4" t="s">
        <v>685</v>
      </c>
      <c r="C64" s="53" t="s">
        <v>958</v>
      </c>
      <c r="D64" s="11" t="s">
        <v>47</v>
      </c>
      <c r="E64" s="11" t="s">
        <v>372</v>
      </c>
      <c r="F64" s="12">
        <v>1</v>
      </c>
      <c r="G64" s="13"/>
      <c r="H64" s="30"/>
      <c r="I64" s="4">
        <v>2</v>
      </c>
      <c r="J64" s="28">
        <f t="shared" si="3"/>
        <v>0</v>
      </c>
      <c r="K64" s="47">
        <f t="shared" si="4"/>
        <v>0</v>
      </c>
      <c r="L64" s="105">
        <v>0.8</v>
      </c>
      <c r="M64" s="47">
        <f t="shared" si="5"/>
        <v>0</v>
      </c>
      <c r="N64" s="45"/>
    </row>
    <row r="65" spans="2:14" ht="24.95" customHeight="1" x14ac:dyDescent="0.2">
      <c r="B65" s="4" t="s">
        <v>686</v>
      </c>
      <c r="C65" s="53" t="s">
        <v>958</v>
      </c>
      <c r="D65" s="11" t="s">
        <v>49</v>
      </c>
      <c r="E65" s="11" t="s">
        <v>951</v>
      </c>
      <c r="F65" s="12">
        <v>1</v>
      </c>
      <c r="G65" s="13"/>
      <c r="H65" s="30"/>
      <c r="I65" s="4">
        <v>2</v>
      </c>
      <c r="J65" s="28">
        <f t="shared" si="3"/>
        <v>0</v>
      </c>
      <c r="K65" s="47">
        <f t="shared" si="4"/>
        <v>0</v>
      </c>
      <c r="L65" s="105">
        <v>0.8</v>
      </c>
      <c r="M65" s="47">
        <f t="shared" si="5"/>
        <v>0</v>
      </c>
      <c r="N65" s="45"/>
    </row>
    <row r="66" spans="2:14" ht="39.950000000000003" customHeight="1" x14ac:dyDescent="0.2">
      <c r="B66" s="98" t="s">
        <v>681</v>
      </c>
      <c r="C66" s="118"/>
      <c r="D66" s="99" t="s">
        <v>991</v>
      </c>
      <c r="E66" s="99"/>
      <c r="F66" s="100"/>
      <c r="G66" s="103"/>
      <c r="H66" s="102"/>
      <c r="I66" s="103"/>
      <c r="J66" s="104">
        <f>SUM(J61:J65)</f>
        <v>0</v>
      </c>
      <c r="K66" s="104">
        <f>SUM(K61:K65)</f>
        <v>0</v>
      </c>
      <c r="L66" s="104"/>
      <c r="M66" s="104">
        <f>SUM(M61:M65)</f>
        <v>0</v>
      </c>
      <c r="N66" s="29"/>
    </row>
    <row r="67" spans="2:14" ht="60.75" customHeight="1" x14ac:dyDescent="0.2">
      <c r="B67" s="18" t="s">
        <v>687</v>
      </c>
      <c r="C67" s="93" t="s">
        <v>967</v>
      </c>
      <c r="D67" s="9" t="s">
        <v>524</v>
      </c>
      <c r="E67" s="9"/>
      <c r="F67" s="93" t="s">
        <v>959</v>
      </c>
      <c r="G67" s="114" t="s">
        <v>1022</v>
      </c>
      <c r="H67" s="95" t="s">
        <v>983</v>
      </c>
      <c r="I67" s="96" t="s">
        <v>0</v>
      </c>
      <c r="J67" s="96" t="s">
        <v>1</v>
      </c>
      <c r="K67" s="97" t="s">
        <v>961</v>
      </c>
      <c r="L67" s="97" t="s">
        <v>1017</v>
      </c>
      <c r="M67" s="97" t="s">
        <v>1015</v>
      </c>
      <c r="N67" s="114" t="s">
        <v>1014</v>
      </c>
    </row>
    <row r="68" spans="2:14" ht="24.95" customHeight="1" x14ac:dyDescent="0.2">
      <c r="B68" s="43" t="s">
        <v>688</v>
      </c>
      <c r="C68" s="53" t="s">
        <v>958</v>
      </c>
      <c r="D68" s="110" t="s">
        <v>67</v>
      </c>
      <c r="E68" s="110" t="s">
        <v>273</v>
      </c>
      <c r="F68" s="44">
        <v>1</v>
      </c>
      <c r="G68" s="45"/>
      <c r="H68" s="46"/>
      <c r="I68" s="43">
        <v>2</v>
      </c>
      <c r="J68" s="47">
        <f t="shared" ref="J68:J72" si="6">SUM(F68*H68)</f>
        <v>0</v>
      </c>
      <c r="K68" s="47">
        <f>IF(C68="YES / SI",J68,0)</f>
        <v>0</v>
      </c>
      <c r="L68" s="105">
        <v>0.4</v>
      </c>
      <c r="M68" s="47">
        <f>K68*L68</f>
        <v>0</v>
      </c>
      <c r="N68" s="45"/>
    </row>
    <row r="69" spans="2:14" ht="24.95" customHeight="1" x14ac:dyDescent="0.2">
      <c r="B69" s="4" t="s">
        <v>689</v>
      </c>
      <c r="C69" s="53" t="s">
        <v>958</v>
      </c>
      <c r="D69" s="11" t="s">
        <v>70</v>
      </c>
      <c r="E69" s="11" t="s">
        <v>409</v>
      </c>
      <c r="F69" s="12">
        <v>1</v>
      </c>
      <c r="G69" s="13"/>
      <c r="H69" s="30"/>
      <c r="I69" s="4">
        <v>2</v>
      </c>
      <c r="J69" s="28">
        <f t="shared" si="6"/>
        <v>0</v>
      </c>
      <c r="K69" s="47">
        <f t="shared" ref="K69:K72" si="7">IF(C69="YES / SI",J69,0)</f>
        <v>0</v>
      </c>
      <c r="L69" s="105">
        <v>0.4</v>
      </c>
      <c r="M69" s="47">
        <f t="shared" ref="M69:M72" si="8">K69*L69</f>
        <v>0</v>
      </c>
      <c r="N69" s="45"/>
    </row>
    <row r="70" spans="2:14" ht="24.95" customHeight="1" x14ac:dyDescent="0.2">
      <c r="B70" s="4" t="s">
        <v>690</v>
      </c>
      <c r="C70" s="53" t="s">
        <v>958</v>
      </c>
      <c r="D70" s="11" t="s">
        <v>87</v>
      </c>
      <c r="E70" s="11" t="s">
        <v>275</v>
      </c>
      <c r="F70" s="12">
        <v>1</v>
      </c>
      <c r="G70" s="13"/>
      <c r="H70" s="30"/>
      <c r="I70" s="4">
        <v>2</v>
      </c>
      <c r="J70" s="28">
        <f t="shared" si="6"/>
        <v>0</v>
      </c>
      <c r="K70" s="47">
        <f t="shared" si="7"/>
        <v>0</v>
      </c>
      <c r="L70" s="105">
        <v>0.4</v>
      </c>
      <c r="M70" s="47">
        <f t="shared" si="8"/>
        <v>0</v>
      </c>
      <c r="N70" s="45"/>
    </row>
    <row r="71" spans="2:14" ht="24.95" customHeight="1" x14ac:dyDescent="0.2">
      <c r="B71" s="4" t="s">
        <v>691</v>
      </c>
      <c r="C71" s="53" t="s">
        <v>958</v>
      </c>
      <c r="D71" s="11" t="s">
        <v>74</v>
      </c>
      <c r="E71" s="11" t="s">
        <v>375</v>
      </c>
      <c r="F71" s="12">
        <v>1</v>
      </c>
      <c r="G71" s="13"/>
      <c r="H71" s="30"/>
      <c r="I71" s="4">
        <v>2</v>
      </c>
      <c r="J71" s="28">
        <f t="shared" si="6"/>
        <v>0</v>
      </c>
      <c r="K71" s="47">
        <f t="shared" si="7"/>
        <v>0</v>
      </c>
      <c r="L71" s="105">
        <v>0.4</v>
      </c>
      <c r="M71" s="47">
        <f t="shared" si="8"/>
        <v>0</v>
      </c>
      <c r="N71" s="45"/>
    </row>
    <row r="72" spans="2:14" ht="24.95" customHeight="1" x14ac:dyDescent="0.2">
      <c r="B72" s="4" t="s">
        <v>692</v>
      </c>
      <c r="C72" s="53" t="s">
        <v>958</v>
      </c>
      <c r="D72" s="11" t="s">
        <v>78</v>
      </c>
      <c r="E72" s="11" t="s">
        <v>544</v>
      </c>
      <c r="F72" s="12">
        <v>1</v>
      </c>
      <c r="G72" s="13"/>
      <c r="H72" s="30"/>
      <c r="I72" s="4">
        <v>2</v>
      </c>
      <c r="J72" s="28">
        <f t="shared" si="6"/>
        <v>0</v>
      </c>
      <c r="K72" s="47">
        <f t="shared" si="7"/>
        <v>0</v>
      </c>
      <c r="L72" s="105">
        <v>0.2</v>
      </c>
      <c r="M72" s="47">
        <f t="shared" si="8"/>
        <v>0</v>
      </c>
      <c r="N72" s="45"/>
    </row>
    <row r="73" spans="2:14" ht="39.950000000000003" customHeight="1" x14ac:dyDescent="0.2">
      <c r="B73" s="98" t="s">
        <v>687</v>
      </c>
      <c r="C73" s="118"/>
      <c r="D73" s="99" t="s">
        <v>992</v>
      </c>
      <c r="E73" s="99"/>
      <c r="F73" s="100"/>
      <c r="G73" s="103"/>
      <c r="H73" s="102"/>
      <c r="I73" s="103"/>
      <c r="J73" s="104">
        <f>SUM(J68:J72)</f>
        <v>0</v>
      </c>
      <c r="K73" s="104">
        <f>SUM(K68:K72)</f>
        <v>0</v>
      </c>
      <c r="L73" s="104"/>
      <c r="M73" s="104">
        <f>SUM(M68:M72)</f>
        <v>0</v>
      </c>
      <c r="N73" s="29"/>
    </row>
    <row r="74" spans="2:14" ht="60.75" customHeight="1" x14ac:dyDescent="0.2">
      <c r="B74" s="18" t="s">
        <v>693</v>
      </c>
      <c r="C74" s="93" t="s">
        <v>967</v>
      </c>
      <c r="D74" s="9" t="s">
        <v>525</v>
      </c>
      <c r="E74" s="9"/>
      <c r="F74" s="93" t="s">
        <v>959</v>
      </c>
      <c r="G74" s="114" t="s">
        <v>1022</v>
      </c>
      <c r="H74" s="95" t="s">
        <v>983</v>
      </c>
      <c r="I74" s="96" t="s">
        <v>0</v>
      </c>
      <c r="J74" s="96" t="s">
        <v>1</v>
      </c>
      <c r="K74" s="97" t="s">
        <v>961</v>
      </c>
      <c r="L74" s="97" t="s">
        <v>1017</v>
      </c>
      <c r="M74" s="97" t="s">
        <v>1015</v>
      </c>
      <c r="N74" s="114" t="s">
        <v>1014</v>
      </c>
    </row>
    <row r="75" spans="2:14" ht="24.95" customHeight="1" x14ac:dyDescent="0.2">
      <c r="B75" s="43" t="s">
        <v>694</v>
      </c>
      <c r="C75" s="53" t="s">
        <v>958</v>
      </c>
      <c r="D75" s="110" t="s">
        <v>79</v>
      </c>
      <c r="E75" s="110" t="s">
        <v>450</v>
      </c>
      <c r="F75" s="44">
        <v>1</v>
      </c>
      <c r="G75" s="45"/>
      <c r="H75" s="46"/>
      <c r="I75" s="43">
        <v>2</v>
      </c>
      <c r="J75" s="47">
        <f t="shared" ref="J75:J83" si="9">SUM(F75*H75)</f>
        <v>0</v>
      </c>
      <c r="K75" s="47">
        <f>IF(C75="YES / SI",J75,0)</f>
        <v>0</v>
      </c>
      <c r="L75" s="105">
        <v>0.4</v>
      </c>
      <c r="M75" s="47">
        <f>K75*L75</f>
        <v>0</v>
      </c>
      <c r="N75" s="45"/>
    </row>
    <row r="76" spans="2:14" ht="24.95" customHeight="1" x14ac:dyDescent="0.2">
      <c r="B76" s="4" t="s">
        <v>695</v>
      </c>
      <c r="C76" s="53" t="s">
        <v>958</v>
      </c>
      <c r="D76" s="11" t="s">
        <v>81</v>
      </c>
      <c r="E76" s="11" t="s">
        <v>400</v>
      </c>
      <c r="F76" s="12">
        <v>1</v>
      </c>
      <c r="G76" s="13"/>
      <c r="H76" s="30"/>
      <c r="I76" s="4">
        <v>2</v>
      </c>
      <c r="J76" s="28">
        <f t="shared" si="9"/>
        <v>0</v>
      </c>
      <c r="K76" s="47">
        <f t="shared" ref="K76:K83" si="10">IF(C76="YES / SI",J76,0)</f>
        <v>0</v>
      </c>
      <c r="L76" s="105">
        <v>0.4</v>
      </c>
      <c r="M76" s="47">
        <f t="shared" ref="M76:M83" si="11">K76*L76</f>
        <v>0</v>
      </c>
      <c r="N76" s="45"/>
    </row>
    <row r="77" spans="2:14" ht="24.95" customHeight="1" x14ac:dyDescent="0.2">
      <c r="B77" s="4" t="s">
        <v>696</v>
      </c>
      <c r="C77" s="53" t="s">
        <v>958</v>
      </c>
      <c r="D77" s="11" t="s">
        <v>84</v>
      </c>
      <c r="E77" s="11" t="s">
        <v>401</v>
      </c>
      <c r="F77" s="12">
        <v>1</v>
      </c>
      <c r="G77" s="13"/>
      <c r="H77" s="30"/>
      <c r="I77" s="4">
        <v>2</v>
      </c>
      <c r="J77" s="28">
        <f t="shared" si="9"/>
        <v>0</v>
      </c>
      <c r="K77" s="47">
        <f t="shared" si="10"/>
        <v>0</v>
      </c>
      <c r="L77" s="105">
        <v>0.4</v>
      </c>
      <c r="M77" s="47">
        <f t="shared" si="11"/>
        <v>0</v>
      </c>
      <c r="N77" s="45"/>
    </row>
    <row r="78" spans="2:14" ht="24.95" customHeight="1" x14ac:dyDescent="0.2">
      <c r="B78" s="4" t="s">
        <v>697</v>
      </c>
      <c r="C78" s="53" t="s">
        <v>958</v>
      </c>
      <c r="D78" s="11" t="s">
        <v>85</v>
      </c>
      <c r="E78" s="11" t="s">
        <v>409</v>
      </c>
      <c r="F78" s="12">
        <v>1</v>
      </c>
      <c r="G78" s="13"/>
      <c r="H78" s="30"/>
      <c r="I78" s="4">
        <v>2</v>
      </c>
      <c r="J78" s="28">
        <f t="shared" si="9"/>
        <v>0</v>
      </c>
      <c r="K78" s="47">
        <f t="shared" si="10"/>
        <v>0</v>
      </c>
      <c r="L78" s="105">
        <v>0.4</v>
      </c>
      <c r="M78" s="47">
        <f t="shared" si="11"/>
        <v>0</v>
      </c>
      <c r="N78" s="45"/>
    </row>
    <row r="79" spans="2:14" ht="24.95" customHeight="1" x14ac:dyDescent="0.2">
      <c r="B79" s="4" t="s">
        <v>698</v>
      </c>
      <c r="C79" s="53" t="s">
        <v>958</v>
      </c>
      <c r="D79" s="11" t="s">
        <v>547</v>
      </c>
      <c r="E79" s="11" t="s">
        <v>546</v>
      </c>
      <c r="F79" s="12">
        <v>1</v>
      </c>
      <c r="G79" s="13"/>
      <c r="H79" s="30"/>
      <c r="I79" s="4">
        <v>2</v>
      </c>
      <c r="J79" s="28">
        <f t="shared" si="9"/>
        <v>0</v>
      </c>
      <c r="K79" s="47">
        <f t="shared" si="10"/>
        <v>0</v>
      </c>
      <c r="L79" s="105">
        <v>0.4</v>
      </c>
      <c r="M79" s="47">
        <f t="shared" si="11"/>
        <v>0</v>
      </c>
      <c r="N79" s="45"/>
    </row>
    <row r="80" spans="2:14" ht="24.95" customHeight="1" x14ac:dyDescent="0.2">
      <c r="B80" s="4" t="s">
        <v>699</v>
      </c>
      <c r="C80" s="53" t="s">
        <v>958</v>
      </c>
      <c r="D80" s="11" t="s">
        <v>89</v>
      </c>
      <c r="E80" s="11" t="s">
        <v>542</v>
      </c>
      <c r="F80" s="12">
        <v>1</v>
      </c>
      <c r="G80" s="13"/>
      <c r="H80" s="30"/>
      <c r="I80" s="4">
        <v>2</v>
      </c>
      <c r="J80" s="28">
        <f t="shared" si="9"/>
        <v>0</v>
      </c>
      <c r="K80" s="47">
        <f t="shared" si="10"/>
        <v>0</v>
      </c>
      <c r="L80" s="105">
        <v>0.4</v>
      </c>
      <c r="M80" s="47">
        <f t="shared" si="11"/>
        <v>0</v>
      </c>
      <c r="N80" s="45"/>
    </row>
    <row r="81" spans="2:14" ht="24.95" customHeight="1" x14ac:dyDescent="0.2">
      <c r="B81" s="4" t="s">
        <v>700</v>
      </c>
      <c r="C81" s="53" t="s">
        <v>958</v>
      </c>
      <c r="D81" s="49" t="s">
        <v>34</v>
      </c>
      <c r="E81" s="49" t="s">
        <v>548</v>
      </c>
      <c r="F81" s="12">
        <v>1</v>
      </c>
      <c r="G81" s="13"/>
      <c r="H81" s="30"/>
      <c r="I81" s="4">
        <v>2</v>
      </c>
      <c r="J81" s="28">
        <f t="shared" si="9"/>
        <v>0</v>
      </c>
      <c r="K81" s="47">
        <f t="shared" si="10"/>
        <v>0</v>
      </c>
      <c r="L81" s="105">
        <v>0.4</v>
      </c>
      <c r="M81" s="47">
        <f t="shared" si="11"/>
        <v>0</v>
      </c>
      <c r="N81" s="45"/>
    </row>
    <row r="82" spans="2:14" ht="24.95" customHeight="1" x14ac:dyDescent="0.2">
      <c r="B82" s="4" t="s">
        <v>701</v>
      </c>
      <c r="C82" s="53" t="s">
        <v>958</v>
      </c>
      <c r="D82" s="49" t="s">
        <v>90</v>
      </c>
      <c r="E82" s="49" t="s">
        <v>543</v>
      </c>
      <c r="F82" s="12">
        <v>1</v>
      </c>
      <c r="G82" s="13"/>
      <c r="H82" s="30"/>
      <c r="I82" s="4">
        <v>2</v>
      </c>
      <c r="J82" s="28">
        <f t="shared" si="9"/>
        <v>0</v>
      </c>
      <c r="K82" s="47">
        <f t="shared" si="10"/>
        <v>0</v>
      </c>
      <c r="L82" s="105">
        <v>0.4</v>
      </c>
      <c r="M82" s="47">
        <f t="shared" si="11"/>
        <v>0</v>
      </c>
      <c r="N82" s="45"/>
    </row>
    <row r="83" spans="2:14" ht="24.95" customHeight="1" x14ac:dyDescent="0.2">
      <c r="B83" s="4" t="s">
        <v>702</v>
      </c>
      <c r="C83" s="53" t="s">
        <v>958</v>
      </c>
      <c r="D83" s="11" t="s">
        <v>91</v>
      </c>
      <c r="E83" s="11" t="s">
        <v>579</v>
      </c>
      <c r="F83" s="12">
        <v>1</v>
      </c>
      <c r="G83" s="13"/>
      <c r="H83" s="30"/>
      <c r="I83" s="4">
        <v>2</v>
      </c>
      <c r="J83" s="28">
        <f t="shared" si="9"/>
        <v>0</v>
      </c>
      <c r="K83" s="47">
        <f t="shared" si="10"/>
        <v>0</v>
      </c>
      <c r="L83" s="105">
        <v>0.4</v>
      </c>
      <c r="M83" s="47">
        <f t="shared" si="11"/>
        <v>0</v>
      </c>
      <c r="N83" s="45"/>
    </row>
    <row r="84" spans="2:14" ht="39.950000000000003" customHeight="1" x14ac:dyDescent="0.2">
      <c r="B84" s="98" t="s">
        <v>693</v>
      </c>
      <c r="C84" s="118"/>
      <c r="D84" s="99" t="s">
        <v>993</v>
      </c>
      <c r="E84" s="99"/>
      <c r="F84" s="100"/>
      <c r="G84" s="103"/>
      <c r="H84" s="102"/>
      <c r="I84" s="103"/>
      <c r="J84" s="104">
        <f>SUM(J75:J83)</f>
        <v>0</v>
      </c>
      <c r="K84" s="104">
        <f>SUM(K75:K83)</f>
        <v>0</v>
      </c>
      <c r="L84" s="107"/>
      <c r="M84" s="104">
        <f>SUM(M75:M83)</f>
        <v>0</v>
      </c>
      <c r="N84" s="29"/>
    </row>
    <row r="85" spans="2:14" ht="60.75" customHeight="1" x14ac:dyDescent="0.2">
      <c r="B85" s="18" t="s">
        <v>703</v>
      </c>
      <c r="C85" s="93" t="s">
        <v>967</v>
      </c>
      <c r="D85" s="9" t="s">
        <v>526</v>
      </c>
      <c r="E85" s="9"/>
      <c r="F85" s="93" t="s">
        <v>959</v>
      </c>
      <c r="G85" s="114" t="s">
        <v>1022</v>
      </c>
      <c r="H85" s="95" t="s">
        <v>983</v>
      </c>
      <c r="I85" s="96" t="s">
        <v>0</v>
      </c>
      <c r="J85" s="96" t="s">
        <v>1</v>
      </c>
      <c r="K85" s="97" t="s">
        <v>961</v>
      </c>
      <c r="L85" s="97" t="s">
        <v>1017</v>
      </c>
      <c r="M85" s="97" t="s">
        <v>1015</v>
      </c>
      <c r="N85" s="114" t="s">
        <v>1014</v>
      </c>
    </row>
    <row r="86" spans="2:14" ht="24.95" customHeight="1" x14ac:dyDescent="0.2">
      <c r="B86" s="43" t="s">
        <v>704</v>
      </c>
      <c r="C86" s="53" t="s">
        <v>958</v>
      </c>
      <c r="D86" s="110" t="s">
        <v>113</v>
      </c>
      <c r="E86" s="110" t="s">
        <v>411</v>
      </c>
      <c r="F86" s="44">
        <v>1</v>
      </c>
      <c r="G86" s="45"/>
      <c r="H86" s="46"/>
      <c r="I86" s="43">
        <v>2</v>
      </c>
      <c r="J86" s="47">
        <f t="shared" ref="J86:J95" si="12">SUM(F86*H86)</f>
        <v>0</v>
      </c>
      <c r="K86" s="47">
        <f>IF(C86="YES / SI",J86,0)</f>
        <v>0</v>
      </c>
      <c r="L86" s="105">
        <v>0.4</v>
      </c>
      <c r="M86" s="47">
        <f>K86*L86</f>
        <v>0</v>
      </c>
      <c r="N86" s="45"/>
    </row>
    <row r="87" spans="2:14" ht="24.95" customHeight="1" x14ac:dyDescent="0.2">
      <c r="B87" s="4" t="s">
        <v>705</v>
      </c>
      <c r="C87" s="53" t="s">
        <v>958</v>
      </c>
      <c r="D87" s="11" t="s">
        <v>115</v>
      </c>
      <c r="E87" s="11" t="s">
        <v>412</v>
      </c>
      <c r="F87" s="12">
        <v>1</v>
      </c>
      <c r="G87" s="13"/>
      <c r="H87" s="30"/>
      <c r="I87" s="4">
        <v>2</v>
      </c>
      <c r="J87" s="28">
        <f t="shared" si="12"/>
        <v>0</v>
      </c>
      <c r="K87" s="47">
        <f t="shared" ref="K87:K95" si="13">IF(C87="YES / SI",J87,0)</f>
        <v>0</v>
      </c>
      <c r="L87" s="105">
        <v>0.4</v>
      </c>
      <c r="M87" s="47">
        <f t="shared" ref="M87:M95" si="14">K87*L87</f>
        <v>0</v>
      </c>
      <c r="N87" s="45"/>
    </row>
    <row r="88" spans="2:14" ht="24.95" customHeight="1" x14ac:dyDescent="0.2">
      <c r="B88" s="4" t="s">
        <v>706</v>
      </c>
      <c r="C88" s="53" t="s">
        <v>958</v>
      </c>
      <c r="D88" s="11" t="s">
        <v>85</v>
      </c>
      <c r="E88" s="11" t="s">
        <v>409</v>
      </c>
      <c r="F88" s="12">
        <v>1</v>
      </c>
      <c r="G88" s="13"/>
      <c r="H88" s="30"/>
      <c r="I88" s="4">
        <v>2</v>
      </c>
      <c r="J88" s="28">
        <f t="shared" si="12"/>
        <v>0</v>
      </c>
      <c r="K88" s="47">
        <f t="shared" si="13"/>
        <v>0</v>
      </c>
      <c r="L88" s="105">
        <v>0.4</v>
      </c>
      <c r="M88" s="47">
        <f t="shared" si="14"/>
        <v>0</v>
      </c>
      <c r="N88" s="45"/>
    </row>
    <row r="89" spans="2:14" ht="24.95" customHeight="1" x14ac:dyDescent="0.2">
      <c r="B89" s="4" t="s">
        <v>707</v>
      </c>
      <c r="C89" s="53" t="s">
        <v>958</v>
      </c>
      <c r="D89" s="11" t="s">
        <v>118</v>
      </c>
      <c r="E89" s="11" t="s">
        <v>453</v>
      </c>
      <c r="F89" s="12">
        <v>1</v>
      </c>
      <c r="G89" s="13"/>
      <c r="H89" s="30"/>
      <c r="I89" s="4">
        <v>2</v>
      </c>
      <c r="J89" s="28">
        <f t="shared" si="12"/>
        <v>0</v>
      </c>
      <c r="K89" s="47">
        <f t="shared" si="13"/>
        <v>0</v>
      </c>
      <c r="L89" s="105">
        <v>0.4</v>
      </c>
      <c r="M89" s="47">
        <f t="shared" si="14"/>
        <v>0</v>
      </c>
      <c r="N89" s="45"/>
    </row>
    <row r="90" spans="2:14" ht="24.95" customHeight="1" x14ac:dyDescent="0.2">
      <c r="B90" s="4" t="s">
        <v>708</v>
      </c>
      <c r="C90" s="53" t="s">
        <v>958</v>
      </c>
      <c r="D90" s="11" t="s">
        <v>87</v>
      </c>
      <c r="E90" s="11" t="s">
        <v>275</v>
      </c>
      <c r="F90" s="12">
        <v>1</v>
      </c>
      <c r="G90" s="13"/>
      <c r="H90" s="30"/>
      <c r="I90" s="4">
        <v>2</v>
      </c>
      <c r="J90" s="28">
        <f t="shared" si="12"/>
        <v>0</v>
      </c>
      <c r="K90" s="47">
        <f t="shared" si="13"/>
        <v>0</v>
      </c>
      <c r="L90" s="105">
        <v>0.4</v>
      </c>
      <c r="M90" s="47">
        <f t="shared" si="14"/>
        <v>0</v>
      </c>
      <c r="N90" s="45"/>
    </row>
    <row r="91" spans="2:14" ht="24.95" customHeight="1" x14ac:dyDescent="0.2">
      <c r="B91" s="4" t="s">
        <v>709</v>
      </c>
      <c r="C91" s="53" t="s">
        <v>958</v>
      </c>
      <c r="D91" s="11" t="s">
        <v>70</v>
      </c>
      <c r="E91" s="11" t="s">
        <v>409</v>
      </c>
      <c r="F91" s="12">
        <v>1</v>
      </c>
      <c r="G91" s="13"/>
      <c r="H91" s="30"/>
      <c r="I91" s="4">
        <v>2</v>
      </c>
      <c r="J91" s="28">
        <f t="shared" si="12"/>
        <v>0</v>
      </c>
      <c r="K91" s="47">
        <f t="shared" si="13"/>
        <v>0</v>
      </c>
      <c r="L91" s="105">
        <v>0.4</v>
      </c>
      <c r="M91" s="47">
        <f t="shared" si="14"/>
        <v>0</v>
      </c>
      <c r="N91" s="45"/>
    </row>
    <row r="92" spans="2:14" ht="24.95" customHeight="1" x14ac:dyDescent="0.2">
      <c r="B92" s="4" t="s">
        <v>710</v>
      </c>
      <c r="C92" s="53" t="s">
        <v>958</v>
      </c>
      <c r="D92" s="11" t="s">
        <v>121</v>
      </c>
      <c r="E92" s="11" t="s">
        <v>413</v>
      </c>
      <c r="F92" s="12">
        <v>1</v>
      </c>
      <c r="G92" s="13"/>
      <c r="H92" s="30"/>
      <c r="I92" s="4">
        <v>2</v>
      </c>
      <c r="J92" s="28">
        <f t="shared" si="12"/>
        <v>0</v>
      </c>
      <c r="K92" s="47">
        <f t="shared" si="13"/>
        <v>0</v>
      </c>
      <c r="L92" s="105">
        <v>0.4</v>
      </c>
      <c r="M92" s="47">
        <f t="shared" si="14"/>
        <v>0</v>
      </c>
      <c r="N92" s="45"/>
    </row>
    <row r="93" spans="2:14" ht="24.95" customHeight="1" x14ac:dyDescent="0.2">
      <c r="B93" s="4" t="s">
        <v>711</v>
      </c>
      <c r="C93" s="53" t="s">
        <v>958</v>
      </c>
      <c r="D93" s="11" t="s">
        <v>105</v>
      </c>
      <c r="E93" s="11" t="s">
        <v>544</v>
      </c>
      <c r="F93" s="12">
        <v>1</v>
      </c>
      <c r="G93" s="13"/>
      <c r="H93" s="30"/>
      <c r="I93" s="4">
        <v>2</v>
      </c>
      <c r="J93" s="28">
        <f t="shared" si="12"/>
        <v>0</v>
      </c>
      <c r="K93" s="47">
        <f t="shared" si="13"/>
        <v>0</v>
      </c>
      <c r="L93" s="105">
        <v>0.2</v>
      </c>
      <c r="M93" s="47">
        <f t="shared" si="14"/>
        <v>0</v>
      </c>
      <c r="N93" s="45"/>
    </row>
    <row r="94" spans="2:14" ht="24.95" customHeight="1" x14ac:dyDescent="0.2">
      <c r="B94" s="4" t="s">
        <v>712</v>
      </c>
      <c r="C94" s="53" t="s">
        <v>958</v>
      </c>
      <c r="D94" s="11" t="s">
        <v>91</v>
      </c>
      <c r="E94" s="11" t="s">
        <v>579</v>
      </c>
      <c r="F94" s="12">
        <v>1</v>
      </c>
      <c r="G94" s="13"/>
      <c r="H94" s="30"/>
      <c r="I94" s="4">
        <v>2</v>
      </c>
      <c r="J94" s="28">
        <f t="shared" si="12"/>
        <v>0</v>
      </c>
      <c r="K94" s="47">
        <f t="shared" si="13"/>
        <v>0</v>
      </c>
      <c r="L94" s="105">
        <v>0.4</v>
      </c>
      <c r="M94" s="47">
        <f t="shared" si="14"/>
        <v>0</v>
      </c>
      <c r="N94" s="45"/>
    </row>
    <row r="95" spans="2:14" ht="24.95" customHeight="1" x14ac:dyDescent="0.2">
      <c r="B95" s="4" t="s">
        <v>713</v>
      </c>
      <c r="C95" s="53" t="s">
        <v>958</v>
      </c>
      <c r="D95" s="11" t="s">
        <v>107</v>
      </c>
      <c r="E95" s="11" t="s">
        <v>495</v>
      </c>
      <c r="F95" s="12">
        <v>1</v>
      </c>
      <c r="G95" s="13"/>
      <c r="H95" s="30"/>
      <c r="I95" s="4">
        <v>2</v>
      </c>
      <c r="J95" s="28">
        <f t="shared" si="12"/>
        <v>0</v>
      </c>
      <c r="K95" s="47">
        <f t="shared" si="13"/>
        <v>0</v>
      </c>
      <c r="L95" s="105">
        <v>0.4</v>
      </c>
      <c r="M95" s="47">
        <f t="shared" si="14"/>
        <v>0</v>
      </c>
      <c r="N95" s="45"/>
    </row>
    <row r="96" spans="2:14" ht="39.950000000000003" customHeight="1" x14ac:dyDescent="0.2">
      <c r="B96" s="98" t="s">
        <v>703</v>
      </c>
      <c r="C96" s="118"/>
      <c r="D96" s="99" t="s">
        <v>994</v>
      </c>
      <c r="E96" s="99"/>
      <c r="F96" s="100"/>
      <c r="G96" s="103"/>
      <c r="H96" s="102"/>
      <c r="I96" s="103"/>
      <c r="J96" s="104">
        <f>SUM(J86:J95)</f>
        <v>0</v>
      </c>
      <c r="K96" s="104">
        <f>SUM(K86:K95)</f>
        <v>0</v>
      </c>
      <c r="L96" s="107"/>
      <c r="M96" s="104">
        <f>SUM(M86:M95)</f>
        <v>0</v>
      </c>
      <c r="N96" s="29"/>
    </row>
    <row r="97" spans="2:14" ht="60.75" customHeight="1" x14ac:dyDescent="0.2">
      <c r="B97" s="18" t="s">
        <v>714</v>
      </c>
      <c r="C97" s="93" t="s">
        <v>967</v>
      </c>
      <c r="D97" s="9" t="s">
        <v>972</v>
      </c>
      <c r="E97" s="9"/>
      <c r="F97" s="93" t="s">
        <v>959</v>
      </c>
      <c r="G97" s="114" t="s">
        <v>1022</v>
      </c>
      <c r="H97" s="95" t="s">
        <v>983</v>
      </c>
      <c r="I97" s="96" t="s">
        <v>0</v>
      </c>
      <c r="J97" s="96" t="s">
        <v>1</v>
      </c>
      <c r="K97" s="97" t="s">
        <v>961</v>
      </c>
      <c r="L97" s="97" t="s">
        <v>1017</v>
      </c>
      <c r="M97" s="97" t="s">
        <v>1015</v>
      </c>
      <c r="N97" s="114" t="s">
        <v>1014</v>
      </c>
    </row>
    <row r="98" spans="2:14" ht="24.95" customHeight="1" x14ac:dyDescent="0.2">
      <c r="B98" s="43" t="s">
        <v>715</v>
      </c>
      <c r="C98" s="53" t="s">
        <v>958</v>
      </c>
      <c r="D98" s="110" t="s">
        <v>129</v>
      </c>
      <c r="E98" s="110" t="s">
        <v>414</v>
      </c>
      <c r="F98" s="44">
        <v>1</v>
      </c>
      <c r="G98" s="45"/>
      <c r="H98" s="46"/>
      <c r="I98" s="43">
        <v>2</v>
      </c>
      <c r="J98" s="47">
        <f t="shared" ref="J98:J105" si="15">SUM(F98*H98)</f>
        <v>0</v>
      </c>
      <c r="K98" s="47">
        <f>IF(C98="YES / SI",J98,0)</f>
        <v>0</v>
      </c>
      <c r="L98" s="105">
        <v>0.4</v>
      </c>
      <c r="M98" s="47">
        <f>K98*L98</f>
        <v>0</v>
      </c>
      <c r="N98" s="45"/>
    </row>
    <row r="99" spans="2:14" ht="24.95" customHeight="1" x14ac:dyDescent="0.2">
      <c r="B99" s="4" t="s">
        <v>716</v>
      </c>
      <c r="C99" s="53" t="s">
        <v>958</v>
      </c>
      <c r="D99" s="11" t="s">
        <v>130</v>
      </c>
      <c r="E99" s="11" t="s">
        <v>454</v>
      </c>
      <c r="F99" s="12">
        <v>1</v>
      </c>
      <c r="G99" s="13"/>
      <c r="H99" s="30"/>
      <c r="I99" s="4">
        <v>2</v>
      </c>
      <c r="J99" s="28">
        <f t="shared" si="15"/>
        <v>0</v>
      </c>
      <c r="K99" s="47">
        <f t="shared" ref="K99:K105" si="16">IF(C99="YES / SI",J99,0)</f>
        <v>0</v>
      </c>
      <c r="L99" s="105">
        <v>0.4</v>
      </c>
      <c r="M99" s="47">
        <f t="shared" ref="M99:M105" si="17">K99*L99</f>
        <v>0</v>
      </c>
      <c r="N99" s="45"/>
    </row>
    <row r="100" spans="2:14" ht="24.95" customHeight="1" x14ac:dyDescent="0.2">
      <c r="B100" s="4" t="s">
        <v>717</v>
      </c>
      <c r="C100" s="53" t="s">
        <v>958</v>
      </c>
      <c r="D100" s="11" t="s">
        <v>85</v>
      </c>
      <c r="E100" s="11" t="s">
        <v>409</v>
      </c>
      <c r="F100" s="12">
        <v>1</v>
      </c>
      <c r="G100" s="13"/>
      <c r="H100" s="30"/>
      <c r="I100" s="4">
        <v>2</v>
      </c>
      <c r="J100" s="28">
        <f t="shared" si="15"/>
        <v>0</v>
      </c>
      <c r="K100" s="47">
        <f t="shared" si="16"/>
        <v>0</v>
      </c>
      <c r="L100" s="105">
        <v>0.4</v>
      </c>
      <c r="M100" s="47">
        <f t="shared" si="17"/>
        <v>0</v>
      </c>
      <c r="N100" s="45"/>
    </row>
    <row r="101" spans="2:14" ht="24.95" customHeight="1" x14ac:dyDescent="0.2">
      <c r="B101" s="4" t="s">
        <v>718</v>
      </c>
      <c r="C101" s="53" t="s">
        <v>958</v>
      </c>
      <c r="D101" s="11" t="s">
        <v>87</v>
      </c>
      <c r="E101" s="11" t="s">
        <v>275</v>
      </c>
      <c r="F101" s="12">
        <v>1</v>
      </c>
      <c r="G101" s="13"/>
      <c r="H101" s="30"/>
      <c r="I101" s="4">
        <v>2</v>
      </c>
      <c r="J101" s="28">
        <f t="shared" si="15"/>
        <v>0</v>
      </c>
      <c r="K101" s="47">
        <f t="shared" si="16"/>
        <v>0</v>
      </c>
      <c r="L101" s="105">
        <v>0.4</v>
      </c>
      <c r="M101" s="47">
        <f t="shared" si="17"/>
        <v>0</v>
      </c>
      <c r="N101" s="45"/>
    </row>
    <row r="102" spans="2:14" ht="24.95" customHeight="1" x14ac:dyDescent="0.2">
      <c r="B102" s="4" t="s">
        <v>719</v>
      </c>
      <c r="C102" s="53" t="s">
        <v>958</v>
      </c>
      <c r="D102" s="11" t="s">
        <v>134</v>
      </c>
      <c r="E102" s="11" t="s">
        <v>278</v>
      </c>
      <c r="F102" s="12">
        <v>1</v>
      </c>
      <c r="G102" s="13"/>
      <c r="H102" s="30"/>
      <c r="I102" s="4">
        <v>2</v>
      </c>
      <c r="J102" s="28">
        <f t="shared" si="15"/>
        <v>0</v>
      </c>
      <c r="K102" s="47">
        <f t="shared" si="16"/>
        <v>0</v>
      </c>
      <c r="L102" s="105">
        <v>0.4</v>
      </c>
      <c r="M102" s="47">
        <f t="shared" si="17"/>
        <v>0</v>
      </c>
      <c r="N102" s="45"/>
    </row>
    <row r="103" spans="2:14" ht="24.95" customHeight="1" x14ac:dyDescent="0.2">
      <c r="B103" s="4" t="s">
        <v>720</v>
      </c>
      <c r="C103" s="53" t="s">
        <v>958</v>
      </c>
      <c r="D103" s="11" t="s">
        <v>105</v>
      </c>
      <c r="E103" s="11" t="s">
        <v>544</v>
      </c>
      <c r="F103" s="12">
        <v>1</v>
      </c>
      <c r="G103" s="13"/>
      <c r="H103" s="30"/>
      <c r="I103" s="4">
        <v>2</v>
      </c>
      <c r="J103" s="28">
        <f t="shared" si="15"/>
        <v>0</v>
      </c>
      <c r="K103" s="47">
        <f t="shared" si="16"/>
        <v>0</v>
      </c>
      <c r="L103" s="105">
        <v>0.2</v>
      </c>
      <c r="M103" s="47">
        <f t="shared" si="17"/>
        <v>0</v>
      </c>
      <c r="N103" s="45"/>
    </row>
    <row r="104" spans="2:14" ht="24.95" customHeight="1" x14ac:dyDescent="0.2">
      <c r="B104" s="4" t="s">
        <v>721</v>
      </c>
      <c r="C104" s="53" t="s">
        <v>958</v>
      </c>
      <c r="D104" s="11" t="s">
        <v>91</v>
      </c>
      <c r="E104" s="11" t="s">
        <v>579</v>
      </c>
      <c r="F104" s="12">
        <v>1</v>
      </c>
      <c r="G104" s="13"/>
      <c r="H104" s="30"/>
      <c r="I104" s="4">
        <v>2</v>
      </c>
      <c r="J104" s="28">
        <f t="shared" si="15"/>
        <v>0</v>
      </c>
      <c r="K104" s="47">
        <f t="shared" si="16"/>
        <v>0</v>
      </c>
      <c r="L104" s="105">
        <v>0.4</v>
      </c>
      <c r="M104" s="47">
        <f t="shared" si="17"/>
        <v>0</v>
      </c>
      <c r="N104" s="45"/>
    </row>
    <row r="105" spans="2:14" ht="24.95" customHeight="1" x14ac:dyDescent="0.2">
      <c r="B105" s="4" t="s">
        <v>722</v>
      </c>
      <c r="C105" s="53" t="s">
        <v>958</v>
      </c>
      <c r="D105" s="11" t="s">
        <v>107</v>
      </c>
      <c r="E105" s="11" t="s">
        <v>495</v>
      </c>
      <c r="F105" s="12">
        <v>1</v>
      </c>
      <c r="G105" s="13"/>
      <c r="H105" s="30"/>
      <c r="I105" s="4">
        <v>2</v>
      </c>
      <c r="J105" s="28">
        <f t="shared" si="15"/>
        <v>0</v>
      </c>
      <c r="K105" s="47">
        <f t="shared" si="16"/>
        <v>0</v>
      </c>
      <c r="L105" s="105">
        <v>0.4</v>
      </c>
      <c r="M105" s="47">
        <f t="shared" si="17"/>
        <v>0</v>
      </c>
      <c r="N105" s="45"/>
    </row>
    <row r="106" spans="2:14" ht="39.950000000000003" customHeight="1" x14ac:dyDescent="0.2">
      <c r="B106" s="98" t="s">
        <v>714</v>
      </c>
      <c r="C106" s="118"/>
      <c r="D106" s="99" t="s">
        <v>995</v>
      </c>
      <c r="E106" s="99"/>
      <c r="F106" s="100"/>
      <c r="G106" s="103"/>
      <c r="H106" s="102"/>
      <c r="I106" s="103"/>
      <c r="J106" s="104">
        <f>SUM(J98:J105)</f>
        <v>0</v>
      </c>
      <c r="K106" s="104">
        <f>SUM(K98:K105)</f>
        <v>0</v>
      </c>
      <c r="L106" s="107"/>
      <c r="M106" s="104">
        <f>SUM(M98:M105)</f>
        <v>0</v>
      </c>
      <c r="N106" s="29"/>
    </row>
    <row r="107" spans="2:14" ht="60.75" customHeight="1" x14ac:dyDescent="0.2">
      <c r="B107" s="18" t="s">
        <v>723</v>
      </c>
      <c r="C107" s="93" t="s">
        <v>967</v>
      </c>
      <c r="D107" s="9" t="s">
        <v>527</v>
      </c>
      <c r="E107" s="9"/>
      <c r="F107" s="93" t="s">
        <v>959</v>
      </c>
      <c r="G107" s="114" t="s">
        <v>1022</v>
      </c>
      <c r="H107" s="95" t="s">
        <v>983</v>
      </c>
      <c r="I107" s="96" t="s">
        <v>0</v>
      </c>
      <c r="J107" s="96" t="s">
        <v>1</v>
      </c>
      <c r="K107" s="97" t="s">
        <v>961</v>
      </c>
      <c r="L107" s="97" t="s">
        <v>1017</v>
      </c>
      <c r="M107" s="97" t="s">
        <v>1015</v>
      </c>
      <c r="N107" s="114" t="s">
        <v>1014</v>
      </c>
    </row>
    <row r="108" spans="2:14" ht="24.95" customHeight="1" x14ac:dyDescent="0.2">
      <c r="B108" s="43" t="s">
        <v>724</v>
      </c>
      <c r="C108" s="53" t="s">
        <v>958</v>
      </c>
      <c r="D108" s="110" t="s">
        <v>99</v>
      </c>
      <c r="E108" s="110" t="s">
        <v>410</v>
      </c>
      <c r="F108" s="44">
        <v>1</v>
      </c>
      <c r="G108" s="45"/>
      <c r="H108" s="46"/>
      <c r="I108" s="43">
        <v>2</v>
      </c>
      <c r="J108" s="47">
        <f t="shared" ref="J108:J116" si="18">SUM(F108*H108)</f>
        <v>0</v>
      </c>
      <c r="K108" s="47">
        <f>IF(C108="YES / SI",J108,0)</f>
        <v>0</v>
      </c>
      <c r="L108" s="105">
        <v>0.4</v>
      </c>
      <c r="M108" s="47">
        <f>K108*L108</f>
        <v>0</v>
      </c>
      <c r="N108" s="45"/>
    </row>
    <row r="109" spans="2:14" ht="24.95" customHeight="1" x14ac:dyDescent="0.2">
      <c r="B109" s="4" t="s">
        <v>725</v>
      </c>
      <c r="C109" s="53" t="s">
        <v>958</v>
      </c>
      <c r="D109" s="11" t="s">
        <v>140</v>
      </c>
      <c r="E109" s="11" t="s">
        <v>402</v>
      </c>
      <c r="F109" s="12">
        <v>1</v>
      </c>
      <c r="G109" s="13"/>
      <c r="H109" s="30"/>
      <c r="I109" s="4">
        <v>2</v>
      </c>
      <c r="J109" s="28">
        <f t="shared" si="18"/>
        <v>0</v>
      </c>
      <c r="K109" s="47">
        <f t="shared" ref="K109:K116" si="19">IF(C109="YES / SI",J109,0)</f>
        <v>0</v>
      </c>
      <c r="L109" s="105">
        <v>0.4</v>
      </c>
      <c r="M109" s="47">
        <f t="shared" ref="M109:M116" si="20">K109*L109</f>
        <v>0</v>
      </c>
      <c r="N109" s="45"/>
    </row>
    <row r="110" spans="2:14" ht="24.95" customHeight="1" x14ac:dyDescent="0.2">
      <c r="B110" s="4" t="s">
        <v>726</v>
      </c>
      <c r="C110" s="53" t="s">
        <v>958</v>
      </c>
      <c r="D110" s="11" t="s">
        <v>85</v>
      </c>
      <c r="E110" s="11" t="s">
        <v>415</v>
      </c>
      <c r="F110" s="12">
        <v>1</v>
      </c>
      <c r="G110" s="13"/>
      <c r="H110" s="30"/>
      <c r="I110" s="4">
        <v>2</v>
      </c>
      <c r="J110" s="28">
        <f t="shared" si="18"/>
        <v>0</v>
      </c>
      <c r="K110" s="47">
        <f t="shared" si="19"/>
        <v>0</v>
      </c>
      <c r="L110" s="105">
        <v>0.4</v>
      </c>
      <c r="M110" s="47">
        <f t="shared" si="20"/>
        <v>0</v>
      </c>
      <c r="N110" s="45"/>
    </row>
    <row r="111" spans="2:14" ht="24.95" customHeight="1" x14ac:dyDescent="0.2">
      <c r="B111" s="4" t="s">
        <v>727</v>
      </c>
      <c r="C111" s="53" t="s">
        <v>958</v>
      </c>
      <c r="D111" s="11" t="s">
        <v>87</v>
      </c>
      <c r="E111" s="11" t="s">
        <v>269</v>
      </c>
      <c r="F111" s="12">
        <v>1</v>
      </c>
      <c r="G111" s="13"/>
      <c r="H111" s="30"/>
      <c r="I111" s="4">
        <v>2</v>
      </c>
      <c r="J111" s="28">
        <f t="shared" si="18"/>
        <v>0</v>
      </c>
      <c r="K111" s="47">
        <f t="shared" si="19"/>
        <v>0</v>
      </c>
      <c r="L111" s="105">
        <v>0.4</v>
      </c>
      <c r="M111" s="47">
        <f t="shared" si="20"/>
        <v>0</v>
      </c>
      <c r="N111" s="45"/>
    </row>
    <row r="112" spans="2:14" ht="24.95" customHeight="1" x14ac:dyDescent="0.2">
      <c r="B112" s="4" t="s">
        <v>728</v>
      </c>
      <c r="C112" s="53" t="s">
        <v>958</v>
      </c>
      <c r="D112" s="11" t="s">
        <v>144</v>
      </c>
      <c r="E112" s="11" t="s">
        <v>270</v>
      </c>
      <c r="F112" s="12">
        <v>1</v>
      </c>
      <c r="G112" s="13"/>
      <c r="H112" s="30"/>
      <c r="I112" s="4">
        <v>2</v>
      </c>
      <c r="J112" s="28">
        <f t="shared" si="18"/>
        <v>0</v>
      </c>
      <c r="K112" s="47">
        <f t="shared" si="19"/>
        <v>0</v>
      </c>
      <c r="L112" s="105">
        <v>0.4</v>
      </c>
      <c r="M112" s="47">
        <f t="shared" si="20"/>
        <v>0</v>
      </c>
      <c r="N112" s="45"/>
    </row>
    <row r="113" spans="2:14" ht="24.95" customHeight="1" x14ac:dyDescent="0.2">
      <c r="B113" s="4" t="s">
        <v>729</v>
      </c>
      <c r="C113" s="53" t="s">
        <v>958</v>
      </c>
      <c r="D113" s="11" t="s">
        <v>147</v>
      </c>
      <c r="E113" s="11" t="s">
        <v>271</v>
      </c>
      <c r="F113" s="12">
        <v>1</v>
      </c>
      <c r="G113" s="13"/>
      <c r="H113" s="30"/>
      <c r="I113" s="4">
        <v>2</v>
      </c>
      <c r="J113" s="28">
        <f t="shared" si="18"/>
        <v>0</v>
      </c>
      <c r="K113" s="47">
        <f t="shared" si="19"/>
        <v>0</v>
      </c>
      <c r="L113" s="105">
        <v>0.4</v>
      </c>
      <c r="M113" s="47">
        <f t="shared" si="20"/>
        <v>0</v>
      </c>
      <c r="N113" s="45"/>
    </row>
    <row r="114" spans="2:14" ht="24.95" customHeight="1" x14ac:dyDescent="0.2">
      <c r="B114" s="4" t="s">
        <v>730</v>
      </c>
      <c r="C114" s="53" t="s">
        <v>958</v>
      </c>
      <c r="D114" s="11" t="s">
        <v>105</v>
      </c>
      <c r="E114" s="11" t="s">
        <v>544</v>
      </c>
      <c r="F114" s="12">
        <v>1</v>
      </c>
      <c r="G114" s="13"/>
      <c r="H114" s="30"/>
      <c r="I114" s="4">
        <v>2</v>
      </c>
      <c r="J114" s="28">
        <f t="shared" si="18"/>
        <v>0</v>
      </c>
      <c r="K114" s="47">
        <f t="shared" si="19"/>
        <v>0</v>
      </c>
      <c r="L114" s="105">
        <v>0.2</v>
      </c>
      <c r="M114" s="47">
        <f t="shared" si="20"/>
        <v>0</v>
      </c>
      <c r="N114" s="45"/>
    </row>
    <row r="115" spans="2:14" ht="24.95" customHeight="1" x14ac:dyDescent="0.2">
      <c r="B115" s="4" t="s">
        <v>731</v>
      </c>
      <c r="C115" s="53" t="s">
        <v>958</v>
      </c>
      <c r="D115" s="11" t="s">
        <v>91</v>
      </c>
      <c r="E115" s="11" t="s">
        <v>579</v>
      </c>
      <c r="F115" s="12">
        <v>1</v>
      </c>
      <c r="G115" s="13"/>
      <c r="H115" s="30"/>
      <c r="I115" s="4">
        <v>2</v>
      </c>
      <c r="J115" s="28">
        <f t="shared" si="18"/>
        <v>0</v>
      </c>
      <c r="K115" s="47">
        <f t="shared" si="19"/>
        <v>0</v>
      </c>
      <c r="L115" s="105">
        <v>0.4</v>
      </c>
      <c r="M115" s="47">
        <f t="shared" si="20"/>
        <v>0</v>
      </c>
      <c r="N115" s="45"/>
    </row>
    <row r="116" spans="2:14" ht="24.95" customHeight="1" x14ac:dyDescent="0.2">
      <c r="B116" s="4" t="s">
        <v>732</v>
      </c>
      <c r="C116" s="53" t="s">
        <v>958</v>
      </c>
      <c r="D116" s="11" t="s">
        <v>107</v>
      </c>
      <c r="E116" s="11" t="s">
        <v>495</v>
      </c>
      <c r="F116" s="12">
        <v>1</v>
      </c>
      <c r="G116" s="13"/>
      <c r="H116" s="30"/>
      <c r="I116" s="4">
        <v>2</v>
      </c>
      <c r="J116" s="28">
        <f t="shared" si="18"/>
        <v>0</v>
      </c>
      <c r="K116" s="47">
        <f t="shared" si="19"/>
        <v>0</v>
      </c>
      <c r="L116" s="105">
        <v>0.4</v>
      </c>
      <c r="M116" s="47">
        <f t="shared" si="20"/>
        <v>0</v>
      </c>
      <c r="N116" s="45"/>
    </row>
    <row r="117" spans="2:14" ht="39.950000000000003" customHeight="1" x14ac:dyDescent="0.2">
      <c r="B117" s="98" t="s">
        <v>723</v>
      </c>
      <c r="C117" s="118"/>
      <c r="D117" s="99" t="s">
        <v>996</v>
      </c>
      <c r="E117" s="99"/>
      <c r="F117" s="100"/>
      <c r="G117" s="103"/>
      <c r="H117" s="102"/>
      <c r="I117" s="103"/>
      <c r="J117" s="104">
        <f>SUM(J108:J116)</f>
        <v>0</v>
      </c>
      <c r="K117" s="104">
        <f>SUM(K108:K116)</f>
        <v>0</v>
      </c>
      <c r="L117" s="107"/>
      <c r="M117" s="104">
        <f>SUM(M108:M116)</f>
        <v>0</v>
      </c>
      <c r="N117" s="29"/>
    </row>
    <row r="118" spans="2:14" ht="60.75" customHeight="1" x14ac:dyDescent="0.2">
      <c r="B118" s="18" t="s">
        <v>733</v>
      </c>
      <c r="C118" s="93" t="s">
        <v>967</v>
      </c>
      <c r="D118" s="9" t="s">
        <v>545</v>
      </c>
      <c r="E118" s="9"/>
      <c r="F118" s="93" t="s">
        <v>959</v>
      </c>
      <c r="G118" s="114" t="s">
        <v>1022</v>
      </c>
      <c r="H118" s="95" t="s">
        <v>983</v>
      </c>
      <c r="I118" s="96" t="s">
        <v>0</v>
      </c>
      <c r="J118" s="96" t="s">
        <v>1</v>
      </c>
      <c r="K118" s="97" t="s">
        <v>961</v>
      </c>
      <c r="L118" s="97" t="s">
        <v>1017</v>
      </c>
      <c r="M118" s="97" t="s">
        <v>1015</v>
      </c>
      <c r="N118" s="114" t="s">
        <v>1014</v>
      </c>
    </row>
    <row r="119" spans="2:14" ht="24.95" customHeight="1" x14ac:dyDescent="0.2">
      <c r="B119" s="43" t="s">
        <v>734</v>
      </c>
      <c r="C119" s="53" t="s">
        <v>958</v>
      </c>
      <c r="D119" s="110" t="s">
        <v>550</v>
      </c>
      <c r="E119" s="110" t="s">
        <v>916</v>
      </c>
      <c r="F119" s="44">
        <v>1</v>
      </c>
      <c r="G119" s="45"/>
      <c r="H119" s="46"/>
      <c r="I119" s="43">
        <v>2</v>
      </c>
      <c r="J119" s="47">
        <f t="shared" ref="J119" si="21">SUM(F119*H119)</f>
        <v>0</v>
      </c>
      <c r="K119" s="47">
        <f>IF(C119="YES / SI",J119,0)</f>
        <v>0</v>
      </c>
      <c r="L119" s="105">
        <v>0.4</v>
      </c>
      <c r="M119" s="47">
        <f>K119*L119</f>
        <v>0</v>
      </c>
      <c r="N119" s="45"/>
    </row>
    <row r="120" spans="2:14" ht="24.95" customHeight="1" x14ac:dyDescent="0.2">
      <c r="B120" s="4" t="s">
        <v>735</v>
      </c>
      <c r="C120" s="53" t="s">
        <v>958</v>
      </c>
      <c r="D120" s="11" t="s">
        <v>564</v>
      </c>
      <c r="E120" s="11" t="s">
        <v>917</v>
      </c>
      <c r="F120" s="12">
        <v>1</v>
      </c>
      <c r="G120" s="13"/>
      <c r="H120" s="30"/>
      <c r="I120" s="4">
        <v>2</v>
      </c>
      <c r="J120" s="28">
        <f t="shared" ref="J120:J150" si="22">SUM(F120*H120)</f>
        <v>0</v>
      </c>
      <c r="K120" s="47">
        <f t="shared" ref="K120:K150" si="23">IF(C120="YES / SI",J120,0)</f>
        <v>0</v>
      </c>
      <c r="L120" s="105">
        <v>0.4</v>
      </c>
      <c r="M120" s="47">
        <f t="shared" ref="M120:M150" si="24">K120*L120</f>
        <v>0</v>
      </c>
      <c r="N120" s="45"/>
    </row>
    <row r="121" spans="2:14" ht="24.95" customHeight="1" x14ac:dyDescent="0.2">
      <c r="B121" s="4" t="s">
        <v>736</v>
      </c>
      <c r="C121" s="53" t="s">
        <v>958</v>
      </c>
      <c r="D121" s="11" t="s">
        <v>551</v>
      </c>
      <c r="E121" s="11" t="s">
        <v>918</v>
      </c>
      <c r="F121" s="12">
        <v>1</v>
      </c>
      <c r="G121" s="13"/>
      <c r="H121" s="30"/>
      <c r="I121" s="4">
        <v>2</v>
      </c>
      <c r="J121" s="28">
        <f t="shared" si="22"/>
        <v>0</v>
      </c>
      <c r="K121" s="47">
        <f t="shared" si="23"/>
        <v>0</v>
      </c>
      <c r="L121" s="105">
        <v>0.4</v>
      </c>
      <c r="M121" s="47">
        <f t="shared" si="24"/>
        <v>0</v>
      </c>
      <c r="N121" s="45"/>
    </row>
    <row r="122" spans="2:14" ht="24.95" customHeight="1" x14ac:dyDescent="0.2">
      <c r="B122" s="4" t="s">
        <v>737</v>
      </c>
      <c r="C122" s="53" t="s">
        <v>958</v>
      </c>
      <c r="D122" s="11" t="s">
        <v>552</v>
      </c>
      <c r="E122" s="11" t="s">
        <v>919</v>
      </c>
      <c r="F122" s="12">
        <v>1</v>
      </c>
      <c r="G122" s="13"/>
      <c r="H122" s="30"/>
      <c r="I122" s="4">
        <v>2</v>
      </c>
      <c r="J122" s="28">
        <f t="shared" si="22"/>
        <v>0</v>
      </c>
      <c r="K122" s="47">
        <f t="shared" si="23"/>
        <v>0</v>
      </c>
      <c r="L122" s="105">
        <v>0.4</v>
      </c>
      <c r="M122" s="47">
        <f t="shared" si="24"/>
        <v>0</v>
      </c>
      <c r="N122" s="45"/>
    </row>
    <row r="123" spans="2:14" ht="24.95" customHeight="1" x14ac:dyDescent="0.2">
      <c r="B123" s="4" t="s">
        <v>738</v>
      </c>
      <c r="C123" s="53" t="s">
        <v>958</v>
      </c>
      <c r="D123" s="11" t="s">
        <v>553</v>
      </c>
      <c r="E123" s="11" t="s">
        <v>920</v>
      </c>
      <c r="F123" s="12">
        <v>1</v>
      </c>
      <c r="G123" s="13"/>
      <c r="H123" s="30"/>
      <c r="I123" s="4">
        <v>2</v>
      </c>
      <c r="J123" s="28">
        <f t="shared" si="22"/>
        <v>0</v>
      </c>
      <c r="K123" s="47">
        <f t="shared" si="23"/>
        <v>0</v>
      </c>
      <c r="L123" s="105">
        <v>0.4</v>
      </c>
      <c r="M123" s="47">
        <f t="shared" si="24"/>
        <v>0</v>
      </c>
      <c r="N123" s="45"/>
    </row>
    <row r="124" spans="2:14" ht="24.95" customHeight="1" x14ac:dyDescent="0.2">
      <c r="B124" s="4" t="s">
        <v>739</v>
      </c>
      <c r="C124" s="53" t="s">
        <v>958</v>
      </c>
      <c r="D124" s="11" t="s">
        <v>569</v>
      </c>
      <c r="E124" s="11" t="s">
        <v>921</v>
      </c>
      <c r="F124" s="12">
        <v>1</v>
      </c>
      <c r="G124" s="13"/>
      <c r="H124" s="30"/>
      <c r="I124" s="4">
        <v>2</v>
      </c>
      <c r="J124" s="28">
        <f t="shared" si="22"/>
        <v>0</v>
      </c>
      <c r="K124" s="47">
        <f t="shared" si="23"/>
        <v>0</v>
      </c>
      <c r="L124" s="105">
        <v>0.4</v>
      </c>
      <c r="M124" s="47">
        <f t="shared" si="24"/>
        <v>0</v>
      </c>
      <c r="N124" s="45"/>
    </row>
    <row r="125" spans="2:14" ht="24.95" customHeight="1" x14ac:dyDescent="0.2">
      <c r="B125" s="4" t="s">
        <v>740</v>
      </c>
      <c r="C125" s="53" t="s">
        <v>958</v>
      </c>
      <c r="D125" s="11" t="s">
        <v>554</v>
      </c>
      <c r="E125" s="11" t="s">
        <v>922</v>
      </c>
      <c r="F125" s="12">
        <v>1</v>
      </c>
      <c r="G125" s="13"/>
      <c r="H125" s="30"/>
      <c r="I125" s="4">
        <v>2</v>
      </c>
      <c r="J125" s="28">
        <f t="shared" si="22"/>
        <v>0</v>
      </c>
      <c r="K125" s="47">
        <f t="shared" si="23"/>
        <v>0</v>
      </c>
      <c r="L125" s="105">
        <v>0.4</v>
      </c>
      <c r="M125" s="47">
        <f t="shared" si="24"/>
        <v>0</v>
      </c>
      <c r="N125" s="45"/>
    </row>
    <row r="126" spans="2:14" ht="24.95" customHeight="1" x14ac:dyDescent="0.2">
      <c r="B126" s="4" t="s">
        <v>741</v>
      </c>
      <c r="C126" s="53" t="s">
        <v>958</v>
      </c>
      <c r="D126" s="11" t="s">
        <v>555</v>
      </c>
      <c r="E126" s="11" t="s">
        <v>923</v>
      </c>
      <c r="F126" s="12">
        <v>1</v>
      </c>
      <c r="G126" s="13"/>
      <c r="H126" s="30"/>
      <c r="I126" s="4">
        <v>2</v>
      </c>
      <c r="J126" s="28">
        <f t="shared" si="22"/>
        <v>0</v>
      </c>
      <c r="K126" s="47">
        <f t="shared" si="23"/>
        <v>0</v>
      </c>
      <c r="L126" s="105">
        <v>0.4</v>
      </c>
      <c r="M126" s="47">
        <f t="shared" si="24"/>
        <v>0</v>
      </c>
      <c r="N126" s="45"/>
    </row>
    <row r="127" spans="2:14" ht="24.95" customHeight="1" x14ac:dyDescent="0.2">
      <c r="B127" s="4" t="s">
        <v>742</v>
      </c>
      <c r="C127" s="53" t="s">
        <v>958</v>
      </c>
      <c r="D127" s="11" t="s">
        <v>556</v>
      </c>
      <c r="E127" s="11" t="s">
        <v>924</v>
      </c>
      <c r="F127" s="12">
        <v>1</v>
      </c>
      <c r="G127" s="13"/>
      <c r="H127" s="30"/>
      <c r="I127" s="4">
        <v>2</v>
      </c>
      <c r="J127" s="28">
        <f t="shared" si="22"/>
        <v>0</v>
      </c>
      <c r="K127" s="47">
        <f t="shared" si="23"/>
        <v>0</v>
      </c>
      <c r="L127" s="105">
        <v>0.4</v>
      </c>
      <c r="M127" s="47">
        <f t="shared" si="24"/>
        <v>0</v>
      </c>
      <c r="N127" s="45"/>
    </row>
    <row r="128" spans="2:14" ht="24.95" customHeight="1" x14ac:dyDescent="0.2">
      <c r="B128" s="4" t="s">
        <v>743</v>
      </c>
      <c r="C128" s="53" t="s">
        <v>958</v>
      </c>
      <c r="D128" s="11" t="s">
        <v>557</v>
      </c>
      <c r="E128" s="11" t="s">
        <v>925</v>
      </c>
      <c r="F128" s="12">
        <v>1</v>
      </c>
      <c r="G128" s="13"/>
      <c r="H128" s="30"/>
      <c r="I128" s="4">
        <v>2</v>
      </c>
      <c r="J128" s="28">
        <f t="shared" si="22"/>
        <v>0</v>
      </c>
      <c r="K128" s="47">
        <f t="shared" si="23"/>
        <v>0</v>
      </c>
      <c r="L128" s="105">
        <v>0.4</v>
      </c>
      <c r="M128" s="47">
        <f t="shared" si="24"/>
        <v>0</v>
      </c>
      <c r="N128" s="45"/>
    </row>
    <row r="129" spans="2:14" ht="24.95" customHeight="1" x14ac:dyDescent="0.2">
      <c r="B129" s="4" t="s">
        <v>744</v>
      </c>
      <c r="C129" s="53" t="s">
        <v>958</v>
      </c>
      <c r="D129" s="11" t="s">
        <v>558</v>
      </c>
      <c r="E129" s="11" t="s">
        <v>926</v>
      </c>
      <c r="F129" s="12">
        <v>1</v>
      </c>
      <c r="G129" s="13"/>
      <c r="H129" s="30"/>
      <c r="I129" s="4">
        <v>2</v>
      </c>
      <c r="J129" s="28">
        <f t="shared" si="22"/>
        <v>0</v>
      </c>
      <c r="K129" s="47">
        <f t="shared" si="23"/>
        <v>0</v>
      </c>
      <c r="L129" s="105">
        <v>0.4</v>
      </c>
      <c r="M129" s="47">
        <f t="shared" si="24"/>
        <v>0</v>
      </c>
      <c r="N129" s="45"/>
    </row>
    <row r="130" spans="2:14" ht="24.95" customHeight="1" x14ac:dyDescent="0.2">
      <c r="B130" s="4" t="s">
        <v>745</v>
      </c>
      <c r="C130" s="53" t="s">
        <v>958</v>
      </c>
      <c r="D130" s="11" t="s">
        <v>559</v>
      </c>
      <c r="E130" s="11" t="s">
        <v>927</v>
      </c>
      <c r="F130" s="12">
        <v>1</v>
      </c>
      <c r="G130" s="13"/>
      <c r="H130" s="30"/>
      <c r="I130" s="4">
        <v>2</v>
      </c>
      <c r="J130" s="28">
        <f t="shared" si="22"/>
        <v>0</v>
      </c>
      <c r="K130" s="47">
        <f t="shared" si="23"/>
        <v>0</v>
      </c>
      <c r="L130" s="105">
        <v>0.4</v>
      </c>
      <c r="M130" s="47">
        <f t="shared" si="24"/>
        <v>0</v>
      </c>
      <c r="N130" s="45"/>
    </row>
    <row r="131" spans="2:14" ht="24.95" customHeight="1" x14ac:dyDescent="0.2">
      <c r="B131" s="4" t="s">
        <v>746</v>
      </c>
      <c r="C131" s="53" t="s">
        <v>958</v>
      </c>
      <c r="D131" s="11" t="s">
        <v>565</v>
      </c>
      <c r="E131" s="11" t="s">
        <v>928</v>
      </c>
      <c r="F131" s="12">
        <v>1</v>
      </c>
      <c r="G131" s="13"/>
      <c r="H131" s="30"/>
      <c r="I131" s="4">
        <v>2</v>
      </c>
      <c r="J131" s="28">
        <f t="shared" si="22"/>
        <v>0</v>
      </c>
      <c r="K131" s="47">
        <f t="shared" si="23"/>
        <v>0</v>
      </c>
      <c r="L131" s="105">
        <v>0.4</v>
      </c>
      <c r="M131" s="47">
        <f t="shared" si="24"/>
        <v>0</v>
      </c>
      <c r="N131" s="45"/>
    </row>
    <row r="132" spans="2:14" ht="24.95" customHeight="1" x14ac:dyDescent="0.2">
      <c r="B132" s="4" t="s">
        <v>747</v>
      </c>
      <c r="C132" s="53" t="s">
        <v>958</v>
      </c>
      <c r="D132" s="11" t="s">
        <v>560</v>
      </c>
      <c r="E132" s="11" t="s">
        <v>929</v>
      </c>
      <c r="F132" s="12">
        <v>1</v>
      </c>
      <c r="G132" s="13"/>
      <c r="H132" s="30"/>
      <c r="I132" s="4">
        <v>2</v>
      </c>
      <c r="J132" s="28">
        <f t="shared" si="22"/>
        <v>0</v>
      </c>
      <c r="K132" s="47">
        <f t="shared" si="23"/>
        <v>0</v>
      </c>
      <c r="L132" s="105">
        <v>0.4</v>
      </c>
      <c r="M132" s="47">
        <f t="shared" si="24"/>
        <v>0</v>
      </c>
      <c r="N132" s="45"/>
    </row>
    <row r="133" spans="2:14" ht="24.95" customHeight="1" x14ac:dyDescent="0.2">
      <c r="B133" s="4" t="s">
        <v>748</v>
      </c>
      <c r="C133" s="53" t="s">
        <v>958</v>
      </c>
      <c r="D133" s="11" t="s">
        <v>561</v>
      </c>
      <c r="E133" s="11" t="s">
        <v>930</v>
      </c>
      <c r="F133" s="12">
        <v>1</v>
      </c>
      <c r="G133" s="13"/>
      <c r="H133" s="30"/>
      <c r="I133" s="4">
        <v>2</v>
      </c>
      <c r="J133" s="28">
        <f t="shared" si="22"/>
        <v>0</v>
      </c>
      <c r="K133" s="47">
        <f t="shared" si="23"/>
        <v>0</v>
      </c>
      <c r="L133" s="105">
        <v>0.4</v>
      </c>
      <c r="M133" s="47">
        <f t="shared" si="24"/>
        <v>0</v>
      </c>
      <c r="N133" s="45"/>
    </row>
    <row r="134" spans="2:14" ht="24.95" customHeight="1" x14ac:dyDescent="0.2">
      <c r="B134" s="4" t="s">
        <v>749</v>
      </c>
      <c r="C134" s="53" t="s">
        <v>958</v>
      </c>
      <c r="D134" s="11" t="s">
        <v>562</v>
      </c>
      <c r="E134" s="11" t="s">
        <v>931</v>
      </c>
      <c r="F134" s="12">
        <v>1</v>
      </c>
      <c r="G134" s="13"/>
      <c r="H134" s="30"/>
      <c r="I134" s="4">
        <v>2</v>
      </c>
      <c r="J134" s="28">
        <f t="shared" si="22"/>
        <v>0</v>
      </c>
      <c r="K134" s="47">
        <f t="shared" si="23"/>
        <v>0</v>
      </c>
      <c r="L134" s="105">
        <v>0.4</v>
      </c>
      <c r="M134" s="47">
        <f t="shared" si="24"/>
        <v>0</v>
      </c>
      <c r="N134" s="45"/>
    </row>
    <row r="135" spans="2:14" ht="24.95" customHeight="1" x14ac:dyDescent="0.2">
      <c r="B135" s="4" t="s">
        <v>750</v>
      </c>
      <c r="C135" s="53" t="s">
        <v>958</v>
      </c>
      <c r="D135" s="11" t="s">
        <v>563</v>
      </c>
      <c r="E135" s="11" t="s">
        <v>932</v>
      </c>
      <c r="F135" s="12">
        <v>1</v>
      </c>
      <c r="G135" s="13"/>
      <c r="H135" s="30"/>
      <c r="I135" s="4">
        <v>2</v>
      </c>
      <c r="J135" s="28">
        <f t="shared" si="22"/>
        <v>0</v>
      </c>
      <c r="K135" s="47">
        <f t="shared" si="23"/>
        <v>0</v>
      </c>
      <c r="L135" s="105">
        <v>0.4</v>
      </c>
      <c r="M135" s="47">
        <f t="shared" si="24"/>
        <v>0</v>
      </c>
      <c r="N135" s="45"/>
    </row>
    <row r="136" spans="2:14" ht="24.95" customHeight="1" x14ac:dyDescent="0.2">
      <c r="B136" s="4" t="s">
        <v>751</v>
      </c>
      <c r="C136" s="53" t="s">
        <v>958</v>
      </c>
      <c r="D136" s="11" t="s">
        <v>549</v>
      </c>
      <c r="E136" s="11" t="s">
        <v>933</v>
      </c>
      <c r="F136" s="12">
        <v>1</v>
      </c>
      <c r="G136" s="13"/>
      <c r="H136" s="30"/>
      <c r="I136" s="4">
        <v>2</v>
      </c>
      <c r="J136" s="28">
        <f t="shared" si="22"/>
        <v>0</v>
      </c>
      <c r="K136" s="47">
        <f t="shared" si="23"/>
        <v>0</v>
      </c>
      <c r="L136" s="105">
        <v>0.4</v>
      </c>
      <c r="M136" s="47">
        <f t="shared" si="24"/>
        <v>0</v>
      </c>
      <c r="N136" s="45"/>
    </row>
    <row r="137" spans="2:14" ht="24.95" customHeight="1" x14ac:dyDescent="0.2">
      <c r="B137" s="4" t="s">
        <v>752</v>
      </c>
      <c r="C137" s="53" t="s">
        <v>958</v>
      </c>
      <c r="D137" s="11" t="s">
        <v>566</v>
      </c>
      <c r="E137" s="11" t="s">
        <v>934</v>
      </c>
      <c r="F137" s="12">
        <v>1</v>
      </c>
      <c r="G137" s="13"/>
      <c r="H137" s="30"/>
      <c r="I137" s="4">
        <v>2</v>
      </c>
      <c r="J137" s="28">
        <f t="shared" si="22"/>
        <v>0</v>
      </c>
      <c r="K137" s="47">
        <f t="shared" si="23"/>
        <v>0</v>
      </c>
      <c r="L137" s="105">
        <v>0.4</v>
      </c>
      <c r="M137" s="47">
        <f t="shared" si="24"/>
        <v>0</v>
      </c>
      <c r="N137" s="45"/>
    </row>
    <row r="138" spans="2:14" ht="24.95" customHeight="1" x14ac:dyDescent="0.2">
      <c r="B138" s="4" t="s">
        <v>753</v>
      </c>
      <c r="C138" s="53" t="s">
        <v>958</v>
      </c>
      <c r="D138" s="11" t="s">
        <v>567</v>
      </c>
      <c r="E138" s="11" t="s">
        <v>935</v>
      </c>
      <c r="F138" s="12">
        <v>1</v>
      </c>
      <c r="G138" s="13"/>
      <c r="H138" s="30"/>
      <c r="I138" s="4">
        <v>2</v>
      </c>
      <c r="J138" s="28">
        <f t="shared" si="22"/>
        <v>0</v>
      </c>
      <c r="K138" s="47">
        <f t="shared" si="23"/>
        <v>0</v>
      </c>
      <c r="L138" s="105">
        <v>0.4</v>
      </c>
      <c r="M138" s="47">
        <f t="shared" si="24"/>
        <v>0</v>
      </c>
      <c r="N138" s="45"/>
    </row>
    <row r="139" spans="2:14" ht="24.95" customHeight="1" x14ac:dyDescent="0.2">
      <c r="B139" s="4" t="s">
        <v>754</v>
      </c>
      <c r="C139" s="53" t="s">
        <v>958</v>
      </c>
      <c r="D139" s="11" t="s">
        <v>915</v>
      </c>
      <c r="E139" s="11" t="s">
        <v>936</v>
      </c>
      <c r="F139" s="12">
        <v>1</v>
      </c>
      <c r="G139" s="13"/>
      <c r="H139" s="30"/>
      <c r="I139" s="4" t="s">
        <v>219</v>
      </c>
      <c r="J139" s="28">
        <f t="shared" si="22"/>
        <v>0</v>
      </c>
      <c r="K139" s="47">
        <f t="shared" si="23"/>
        <v>0</v>
      </c>
      <c r="L139" s="105">
        <v>0.4</v>
      </c>
      <c r="M139" s="47">
        <f t="shared" si="24"/>
        <v>0</v>
      </c>
      <c r="N139" s="45"/>
    </row>
    <row r="140" spans="2:14" ht="24.95" customHeight="1" x14ac:dyDescent="0.2">
      <c r="B140" s="4" t="s">
        <v>755</v>
      </c>
      <c r="C140" s="53" t="s">
        <v>958</v>
      </c>
      <c r="D140" s="11" t="s">
        <v>578</v>
      </c>
      <c r="E140" s="11" t="s">
        <v>937</v>
      </c>
      <c r="F140" s="12">
        <v>1</v>
      </c>
      <c r="G140" s="13"/>
      <c r="H140" s="30"/>
      <c r="I140" s="4">
        <v>2</v>
      </c>
      <c r="J140" s="28">
        <f t="shared" si="22"/>
        <v>0</v>
      </c>
      <c r="K140" s="47">
        <f t="shared" si="23"/>
        <v>0</v>
      </c>
      <c r="L140" s="105">
        <v>0.4</v>
      </c>
      <c r="M140" s="47">
        <f t="shared" si="24"/>
        <v>0</v>
      </c>
      <c r="N140" s="45"/>
    </row>
    <row r="141" spans="2:14" ht="24.95" customHeight="1" x14ac:dyDescent="0.2">
      <c r="B141" s="4" t="s">
        <v>756</v>
      </c>
      <c r="C141" s="53" t="s">
        <v>958</v>
      </c>
      <c r="D141" s="11" t="s">
        <v>568</v>
      </c>
      <c r="E141" s="11" t="s">
        <v>938</v>
      </c>
      <c r="F141" s="12">
        <v>1</v>
      </c>
      <c r="G141" s="13"/>
      <c r="H141" s="30"/>
      <c r="I141" s="4">
        <v>2</v>
      </c>
      <c r="J141" s="28">
        <f t="shared" si="22"/>
        <v>0</v>
      </c>
      <c r="K141" s="47">
        <f t="shared" si="23"/>
        <v>0</v>
      </c>
      <c r="L141" s="105">
        <v>0.4</v>
      </c>
      <c r="M141" s="47">
        <f t="shared" si="24"/>
        <v>0</v>
      </c>
      <c r="N141" s="45"/>
    </row>
    <row r="142" spans="2:14" ht="24.95" customHeight="1" x14ac:dyDescent="0.2">
      <c r="B142" s="4" t="s">
        <v>757</v>
      </c>
      <c r="C142" s="53" t="s">
        <v>958</v>
      </c>
      <c r="D142" s="11" t="s">
        <v>570</v>
      </c>
      <c r="E142" s="11" t="s">
        <v>939</v>
      </c>
      <c r="F142" s="12">
        <v>1</v>
      </c>
      <c r="G142" s="13"/>
      <c r="H142" s="30"/>
      <c r="I142" s="4">
        <v>2</v>
      </c>
      <c r="J142" s="28">
        <f t="shared" si="22"/>
        <v>0</v>
      </c>
      <c r="K142" s="47">
        <f t="shared" si="23"/>
        <v>0</v>
      </c>
      <c r="L142" s="105">
        <v>0.4</v>
      </c>
      <c r="M142" s="47">
        <f t="shared" si="24"/>
        <v>0</v>
      </c>
      <c r="N142" s="45"/>
    </row>
    <row r="143" spans="2:14" ht="24.95" customHeight="1" x14ac:dyDescent="0.2">
      <c r="B143" s="4" t="s">
        <v>758</v>
      </c>
      <c r="C143" s="53" t="s">
        <v>958</v>
      </c>
      <c r="D143" s="11" t="s">
        <v>571</v>
      </c>
      <c r="E143" s="11" t="s">
        <v>940</v>
      </c>
      <c r="F143" s="12">
        <v>1</v>
      </c>
      <c r="G143" s="13"/>
      <c r="H143" s="30"/>
      <c r="I143" s="4">
        <v>2</v>
      </c>
      <c r="J143" s="28">
        <f t="shared" si="22"/>
        <v>0</v>
      </c>
      <c r="K143" s="47">
        <f t="shared" si="23"/>
        <v>0</v>
      </c>
      <c r="L143" s="105">
        <v>0.4</v>
      </c>
      <c r="M143" s="47">
        <f t="shared" si="24"/>
        <v>0</v>
      </c>
      <c r="N143" s="45"/>
    </row>
    <row r="144" spans="2:14" ht="24.95" customHeight="1" x14ac:dyDescent="0.2">
      <c r="B144" s="4" t="s">
        <v>759</v>
      </c>
      <c r="C144" s="53" t="s">
        <v>958</v>
      </c>
      <c r="D144" s="11" t="s">
        <v>572</v>
      </c>
      <c r="E144" s="11" t="s">
        <v>941</v>
      </c>
      <c r="F144" s="12">
        <v>1</v>
      </c>
      <c r="G144" s="13"/>
      <c r="H144" s="30"/>
      <c r="I144" s="4">
        <v>2</v>
      </c>
      <c r="J144" s="28">
        <f t="shared" si="22"/>
        <v>0</v>
      </c>
      <c r="K144" s="47">
        <f t="shared" si="23"/>
        <v>0</v>
      </c>
      <c r="L144" s="105">
        <v>0.4</v>
      </c>
      <c r="M144" s="47">
        <f t="shared" si="24"/>
        <v>0</v>
      </c>
      <c r="N144" s="45"/>
    </row>
    <row r="145" spans="2:14" ht="24.95" customHeight="1" x14ac:dyDescent="0.2">
      <c r="B145" s="4" t="s">
        <v>760</v>
      </c>
      <c r="C145" s="53" t="s">
        <v>958</v>
      </c>
      <c r="D145" s="11" t="s">
        <v>573</v>
      </c>
      <c r="E145" s="11" t="s">
        <v>942</v>
      </c>
      <c r="F145" s="12">
        <v>1</v>
      </c>
      <c r="G145" s="13"/>
      <c r="H145" s="30"/>
      <c r="I145" s="4">
        <v>2</v>
      </c>
      <c r="J145" s="28">
        <f t="shared" si="22"/>
        <v>0</v>
      </c>
      <c r="K145" s="47">
        <f t="shared" si="23"/>
        <v>0</v>
      </c>
      <c r="L145" s="105">
        <v>0.4</v>
      </c>
      <c r="M145" s="47">
        <f t="shared" si="24"/>
        <v>0</v>
      </c>
      <c r="N145" s="45"/>
    </row>
    <row r="146" spans="2:14" ht="24.95" customHeight="1" x14ac:dyDescent="0.2">
      <c r="B146" s="4" t="s">
        <v>761</v>
      </c>
      <c r="C146" s="53" t="s">
        <v>958</v>
      </c>
      <c r="D146" s="11" t="s">
        <v>574</v>
      </c>
      <c r="E146" s="11" t="s">
        <v>943</v>
      </c>
      <c r="F146" s="12">
        <v>1</v>
      </c>
      <c r="G146" s="13"/>
      <c r="H146" s="30"/>
      <c r="I146" s="4">
        <v>2</v>
      </c>
      <c r="J146" s="28">
        <f t="shared" si="22"/>
        <v>0</v>
      </c>
      <c r="K146" s="47">
        <f t="shared" si="23"/>
        <v>0</v>
      </c>
      <c r="L146" s="105">
        <v>0.4</v>
      </c>
      <c r="M146" s="47">
        <f t="shared" si="24"/>
        <v>0</v>
      </c>
      <c r="N146" s="45"/>
    </row>
    <row r="147" spans="2:14" ht="24.95" customHeight="1" x14ac:dyDescent="0.2">
      <c r="B147" s="4" t="s">
        <v>762</v>
      </c>
      <c r="C147" s="53" t="s">
        <v>958</v>
      </c>
      <c r="D147" s="11" t="s">
        <v>575</v>
      </c>
      <c r="E147" s="11" t="s">
        <v>944</v>
      </c>
      <c r="F147" s="12">
        <v>1</v>
      </c>
      <c r="G147" s="13"/>
      <c r="H147" s="30"/>
      <c r="I147" s="4">
        <v>2</v>
      </c>
      <c r="J147" s="28">
        <f t="shared" si="22"/>
        <v>0</v>
      </c>
      <c r="K147" s="47">
        <f t="shared" si="23"/>
        <v>0</v>
      </c>
      <c r="L147" s="105">
        <v>0.4</v>
      </c>
      <c r="M147" s="47">
        <f t="shared" si="24"/>
        <v>0</v>
      </c>
      <c r="N147" s="45"/>
    </row>
    <row r="148" spans="2:14" ht="24.95" customHeight="1" x14ac:dyDescent="0.2">
      <c r="B148" s="4" t="s">
        <v>763</v>
      </c>
      <c r="C148" s="53" t="s">
        <v>958</v>
      </c>
      <c r="D148" s="11" t="s">
        <v>576</v>
      </c>
      <c r="E148" s="11" t="s">
        <v>945</v>
      </c>
      <c r="F148" s="12">
        <v>1</v>
      </c>
      <c r="G148" s="13"/>
      <c r="H148" s="30"/>
      <c r="I148" s="4">
        <v>2</v>
      </c>
      <c r="J148" s="28">
        <f t="shared" si="22"/>
        <v>0</v>
      </c>
      <c r="K148" s="47">
        <f t="shared" si="23"/>
        <v>0</v>
      </c>
      <c r="L148" s="105">
        <v>0.4</v>
      </c>
      <c r="M148" s="47">
        <f t="shared" si="24"/>
        <v>0</v>
      </c>
      <c r="N148" s="45"/>
    </row>
    <row r="149" spans="2:14" ht="24.95" customHeight="1" x14ac:dyDescent="0.2">
      <c r="B149" s="4" t="s">
        <v>764</v>
      </c>
      <c r="C149" s="53" t="s">
        <v>958</v>
      </c>
      <c r="D149" s="11" t="s">
        <v>577</v>
      </c>
      <c r="E149" s="11" t="s">
        <v>946</v>
      </c>
      <c r="F149" s="12">
        <v>1</v>
      </c>
      <c r="G149" s="13"/>
      <c r="H149" s="30"/>
      <c r="I149" s="4">
        <v>2</v>
      </c>
      <c r="J149" s="28">
        <f t="shared" si="22"/>
        <v>0</v>
      </c>
      <c r="K149" s="47">
        <f t="shared" si="23"/>
        <v>0</v>
      </c>
      <c r="L149" s="105">
        <v>0.4</v>
      </c>
      <c r="M149" s="47">
        <f t="shared" si="24"/>
        <v>0</v>
      </c>
      <c r="N149" s="45"/>
    </row>
    <row r="150" spans="2:14" ht="24.95" customHeight="1" x14ac:dyDescent="0.2">
      <c r="B150" s="4" t="s">
        <v>914</v>
      </c>
      <c r="C150" s="53" t="s">
        <v>958</v>
      </c>
      <c r="D150" s="11" t="s">
        <v>107</v>
      </c>
      <c r="E150" s="11" t="s">
        <v>495</v>
      </c>
      <c r="F150" s="12">
        <v>1</v>
      </c>
      <c r="G150" s="13"/>
      <c r="H150" s="30"/>
      <c r="I150" s="4">
        <v>2</v>
      </c>
      <c r="J150" s="28">
        <f t="shared" si="22"/>
        <v>0</v>
      </c>
      <c r="K150" s="47">
        <f t="shared" si="23"/>
        <v>0</v>
      </c>
      <c r="L150" s="105">
        <v>0.4</v>
      </c>
      <c r="M150" s="47">
        <f t="shared" si="24"/>
        <v>0</v>
      </c>
      <c r="N150" s="45"/>
    </row>
    <row r="151" spans="2:14" ht="39.950000000000003" customHeight="1" x14ac:dyDescent="0.2">
      <c r="B151" s="98" t="s">
        <v>733</v>
      </c>
      <c r="C151" s="118"/>
      <c r="D151" s="99" t="s">
        <v>997</v>
      </c>
      <c r="E151" s="99"/>
      <c r="F151" s="100"/>
      <c r="G151" s="103"/>
      <c r="H151" s="102"/>
      <c r="I151" s="103"/>
      <c r="J151" s="104">
        <f>SUM(J119:J150)</f>
        <v>0</v>
      </c>
      <c r="K151" s="104">
        <f>SUM(K119:K150)</f>
        <v>0</v>
      </c>
      <c r="L151" s="107"/>
      <c r="M151" s="104">
        <f>SUM(M119:M150)</f>
        <v>0</v>
      </c>
      <c r="N151" s="29"/>
    </row>
    <row r="152" spans="2:14" ht="60.75" customHeight="1" x14ac:dyDescent="0.2">
      <c r="B152" s="18" t="s">
        <v>765</v>
      </c>
      <c r="C152" s="93" t="s">
        <v>967</v>
      </c>
      <c r="D152" s="9" t="s">
        <v>528</v>
      </c>
      <c r="E152" s="9"/>
      <c r="F152" s="93" t="s">
        <v>959</v>
      </c>
      <c r="G152" s="114" t="s">
        <v>1022</v>
      </c>
      <c r="H152" s="95" t="s">
        <v>983</v>
      </c>
      <c r="I152" s="96" t="s">
        <v>0</v>
      </c>
      <c r="J152" s="96" t="s">
        <v>1</v>
      </c>
      <c r="K152" s="97" t="s">
        <v>961</v>
      </c>
      <c r="L152" s="97" t="s">
        <v>1017</v>
      </c>
      <c r="M152" s="97" t="s">
        <v>1015</v>
      </c>
      <c r="N152" s="114" t="s">
        <v>1014</v>
      </c>
    </row>
    <row r="153" spans="2:14" ht="24.95" customHeight="1" x14ac:dyDescent="0.2">
      <c r="B153" s="43" t="s">
        <v>766</v>
      </c>
      <c r="C153" s="53" t="s">
        <v>958</v>
      </c>
      <c r="D153" s="110" t="s">
        <v>99</v>
      </c>
      <c r="E153" s="110" t="s">
        <v>283</v>
      </c>
      <c r="F153" s="44">
        <v>1</v>
      </c>
      <c r="G153" s="45"/>
      <c r="H153" s="46"/>
      <c r="I153" s="43">
        <v>2</v>
      </c>
      <c r="J153" s="47">
        <f t="shared" ref="J153:J159" si="25">SUM(F153*H153)</f>
        <v>0</v>
      </c>
      <c r="K153" s="47">
        <f>IF(C153="YES / SI",J153,0)</f>
        <v>0</v>
      </c>
      <c r="L153" s="105">
        <v>0.4</v>
      </c>
      <c r="M153" s="47">
        <f>K153*L153</f>
        <v>0</v>
      </c>
      <c r="N153" s="45"/>
    </row>
    <row r="154" spans="2:14" ht="24.95" customHeight="1" x14ac:dyDescent="0.2">
      <c r="B154" s="4" t="s">
        <v>767</v>
      </c>
      <c r="C154" s="53" t="s">
        <v>958</v>
      </c>
      <c r="D154" s="11" t="s">
        <v>172</v>
      </c>
      <c r="E154" s="11" t="s">
        <v>284</v>
      </c>
      <c r="F154" s="12">
        <v>1</v>
      </c>
      <c r="G154" s="13"/>
      <c r="H154" s="30"/>
      <c r="I154" s="4">
        <v>2</v>
      </c>
      <c r="J154" s="28">
        <f t="shared" si="25"/>
        <v>0</v>
      </c>
      <c r="K154" s="47">
        <f t="shared" ref="K154:K159" si="26">IF(C154="YES / SI",J154,0)</f>
        <v>0</v>
      </c>
      <c r="L154" s="105">
        <v>0.4</v>
      </c>
      <c r="M154" s="47">
        <f t="shared" ref="M154:M159" si="27">K154*L154</f>
        <v>0</v>
      </c>
      <c r="N154" s="45"/>
    </row>
    <row r="155" spans="2:14" ht="24.95" customHeight="1" x14ac:dyDescent="0.2">
      <c r="B155" s="4" t="s">
        <v>768</v>
      </c>
      <c r="C155" s="53" t="s">
        <v>958</v>
      </c>
      <c r="D155" s="11" t="s">
        <v>85</v>
      </c>
      <c r="E155" s="11" t="s">
        <v>277</v>
      </c>
      <c r="F155" s="12">
        <v>1</v>
      </c>
      <c r="G155" s="13"/>
      <c r="H155" s="30"/>
      <c r="I155" s="4">
        <v>2</v>
      </c>
      <c r="J155" s="28">
        <f t="shared" si="25"/>
        <v>0</v>
      </c>
      <c r="K155" s="47">
        <f t="shared" si="26"/>
        <v>0</v>
      </c>
      <c r="L155" s="105">
        <v>0.4</v>
      </c>
      <c r="M155" s="47">
        <f t="shared" si="27"/>
        <v>0</v>
      </c>
      <c r="N155" s="45"/>
    </row>
    <row r="156" spans="2:14" ht="24.95" customHeight="1" x14ac:dyDescent="0.2">
      <c r="B156" s="4" t="s">
        <v>769</v>
      </c>
      <c r="C156" s="53" t="s">
        <v>958</v>
      </c>
      <c r="D156" s="11" t="s">
        <v>87</v>
      </c>
      <c r="E156" s="11" t="s">
        <v>451</v>
      </c>
      <c r="F156" s="12">
        <v>1</v>
      </c>
      <c r="G156" s="13"/>
      <c r="H156" s="30"/>
      <c r="I156" s="4">
        <v>2</v>
      </c>
      <c r="J156" s="28">
        <f t="shared" si="25"/>
        <v>0</v>
      </c>
      <c r="K156" s="47">
        <f t="shared" si="26"/>
        <v>0</v>
      </c>
      <c r="L156" s="105">
        <v>0.4</v>
      </c>
      <c r="M156" s="47">
        <f t="shared" si="27"/>
        <v>0</v>
      </c>
      <c r="N156" s="45"/>
    </row>
    <row r="157" spans="2:14" ht="24.95" customHeight="1" x14ac:dyDescent="0.2">
      <c r="B157" s="4" t="s">
        <v>770</v>
      </c>
      <c r="C157" s="53" t="s">
        <v>958</v>
      </c>
      <c r="D157" s="11" t="s">
        <v>173</v>
      </c>
      <c r="E157" s="11" t="s">
        <v>285</v>
      </c>
      <c r="F157" s="12">
        <v>1</v>
      </c>
      <c r="G157" s="13"/>
      <c r="H157" s="30"/>
      <c r="I157" s="4">
        <v>2</v>
      </c>
      <c r="J157" s="28">
        <f t="shared" si="25"/>
        <v>0</v>
      </c>
      <c r="K157" s="47">
        <f t="shared" si="26"/>
        <v>0</v>
      </c>
      <c r="L157" s="105">
        <v>0.4</v>
      </c>
      <c r="M157" s="47">
        <f t="shared" si="27"/>
        <v>0</v>
      </c>
      <c r="N157" s="45"/>
    </row>
    <row r="158" spans="2:14" ht="24.95" customHeight="1" x14ac:dyDescent="0.2">
      <c r="B158" s="4" t="s">
        <v>771</v>
      </c>
      <c r="C158" s="53" t="s">
        <v>958</v>
      </c>
      <c r="D158" s="11" t="s">
        <v>105</v>
      </c>
      <c r="E158" s="11" t="s">
        <v>544</v>
      </c>
      <c r="F158" s="12">
        <v>1</v>
      </c>
      <c r="G158" s="13"/>
      <c r="H158" s="30"/>
      <c r="I158" s="4">
        <v>2</v>
      </c>
      <c r="J158" s="28">
        <f t="shared" si="25"/>
        <v>0</v>
      </c>
      <c r="K158" s="47">
        <f t="shared" si="26"/>
        <v>0</v>
      </c>
      <c r="L158" s="105">
        <v>0.2</v>
      </c>
      <c r="M158" s="47">
        <f t="shared" si="27"/>
        <v>0</v>
      </c>
      <c r="N158" s="45"/>
    </row>
    <row r="159" spans="2:14" ht="24.95" customHeight="1" x14ac:dyDescent="0.2">
      <c r="B159" s="4" t="s">
        <v>772</v>
      </c>
      <c r="C159" s="53" t="s">
        <v>958</v>
      </c>
      <c r="D159" s="11" t="s">
        <v>107</v>
      </c>
      <c r="E159" s="11" t="s">
        <v>495</v>
      </c>
      <c r="F159" s="12">
        <v>1</v>
      </c>
      <c r="G159" s="13"/>
      <c r="H159" s="30"/>
      <c r="I159" s="4">
        <v>2</v>
      </c>
      <c r="J159" s="28">
        <f t="shared" si="25"/>
        <v>0</v>
      </c>
      <c r="K159" s="47">
        <f t="shared" si="26"/>
        <v>0</v>
      </c>
      <c r="L159" s="105">
        <v>0.4</v>
      </c>
      <c r="M159" s="47">
        <f t="shared" si="27"/>
        <v>0</v>
      </c>
      <c r="N159" s="45"/>
    </row>
    <row r="160" spans="2:14" ht="39.950000000000003" customHeight="1" x14ac:dyDescent="0.2">
      <c r="B160" s="98" t="s">
        <v>765</v>
      </c>
      <c r="C160" s="118"/>
      <c r="D160" s="99" t="s">
        <v>998</v>
      </c>
      <c r="E160" s="99"/>
      <c r="F160" s="100"/>
      <c r="G160" s="103"/>
      <c r="H160" s="102"/>
      <c r="I160" s="103"/>
      <c r="J160" s="104">
        <f>SUM(J153:J159)</f>
        <v>0</v>
      </c>
      <c r="K160" s="104">
        <f>SUM(K153:K159)</f>
        <v>0</v>
      </c>
      <c r="L160" s="107"/>
      <c r="M160" s="104">
        <f>SUM(M153:M159)</f>
        <v>0</v>
      </c>
      <c r="N160" s="29"/>
    </row>
    <row r="161" spans="2:14" ht="60.75" customHeight="1" x14ac:dyDescent="0.2">
      <c r="B161" s="18" t="s">
        <v>773</v>
      </c>
      <c r="C161" s="93" t="s">
        <v>960</v>
      </c>
      <c r="D161" s="9" t="s">
        <v>529</v>
      </c>
      <c r="E161" s="9"/>
      <c r="F161" s="93" t="s">
        <v>959</v>
      </c>
      <c r="G161" s="114" t="s">
        <v>1022</v>
      </c>
      <c r="H161" s="95" t="s">
        <v>983</v>
      </c>
      <c r="I161" s="96" t="s">
        <v>0</v>
      </c>
      <c r="J161" s="96" t="s">
        <v>1</v>
      </c>
      <c r="K161" s="97" t="s">
        <v>961</v>
      </c>
      <c r="L161" s="97" t="s">
        <v>1017</v>
      </c>
      <c r="M161" s="97" t="s">
        <v>1015</v>
      </c>
      <c r="N161" s="114" t="s">
        <v>1014</v>
      </c>
    </row>
    <row r="162" spans="2:14" ht="24.95" customHeight="1" x14ac:dyDescent="0.2">
      <c r="B162" s="43" t="s">
        <v>774</v>
      </c>
      <c r="C162" s="53" t="s">
        <v>958</v>
      </c>
      <c r="D162" s="110" t="s">
        <v>174</v>
      </c>
      <c r="E162" s="110" t="s">
        <v>452</v>
      </c>
      <c r="F162" s="44">
        <v>1</v>
      </c>
      <c r="G162" s="45"/>
      <c r="H162" s="46"/>
      <c r="I162" s="43">
        <v>2</v>
      </c>
      <c r="J162" s="47">
        <f t="shared" ref="J162:J175" si="28">SUM(F162*H162)</f>
        <v>0</v>
      </c>
      <c r="K162" s="47">
        <f>IF(C162="YES / SI",J162,0)</f>
        <v>0</v>
      </c>
      <c r="L162" s="105">
        <v>0.2</v>
      </c>
      <c r="M162" s="47">
        <f>K162*L162</f>
        <v>0</v>
      </c>
      <c r="N162" s="45"/>
    </row>
    <row r="163" spans="2:14" ht="24.95" customHeight="1" x14ac:dyDescent="0.2">
      <c r="B163" s="4" t="s">
        <v>775</v>
      </c>
      <c r="C163" s="53" t="s">
        <v>958</v>
      </c>
      <c r="D163" s="11" t="s">
        <v>175</v>
      </c>
      <c r="E163" s="11" t="s">
        <v>286</v>
      </c>
      <c r="F163" s="12">
        <v>1</v>
      </c>
      <c r="G163" s="13"/>
      <c r="H163" s="30"/>
      <c r="I163" s="4">
        <v>2</v>
      </c>
      <c r="J163" s="28">
        <f t="shared" si="28"/>
        <v>0</v>
      </c>
      <c r="K163" s="47">
        <f t="shared" ref="K163:K175" si="29">IF(C163="YES / SI",J163,0)</f>
        <v>0</v>
      </c>
      <c r="L163" s="105">
        <v>0.2</v>
      </c>
      <c r="M163" s="47">
        <f t="shared" ref="M163:M175" si="30">K163*L163</f>
        <v>0</v>
      </c>
      <c r="N163" s="45"/>
    </row>
    <row r="164" spans="2:14" ht="24.95" customHeight="1" x14ac:dyDescent="0.2">
      <c r="B164" s="4" t="s">
        <v>776</v>
      </c>
      <c r="C164" s="53" t="s">
        <v>958</v>
      </c>
      <c r="D164" s="11" t="s">
        <v>176</v>
      </c>
      <c r="E164" s="11" t="s">
        <v>287</v>
      </c>
      <c r="F164" s="12">
        <v>1</v>
      </c>
      <c r="G164" s="13"/>
      <c r="H164" s="30"/>
      <c r="I164" s="4">
        <v>2</v>
      </c>
      <c r="J164" s="28">
        <f t="shared" si="28"/>
        <v>0</v>
      </c>
      <c r="K164" s="47">
        <f t="shared" si="29"/>
        <v>0</v>
      </c>
      <c r="L164" s="105">
        <v>0.2</v>
      </c>
      <c r="M164" s="47">
        <f t="shared" si="30"/>
        <v>0</v>
      </c>
      <c r="N164" s="45"/>
    </row>
    <row r="165" spans="2:14" ht="24.95" customHeight="1" x14ac:dyDescent="0.2">
      <c r="B165" s="4" t="s">
        <v>777</v>
      </c>
      <c r="C165" s="53" t="s">
        <v>958</v>
      </c>
      <c r="D165" s="11" t="s">
        <v>177</v>
      </c>
      <c r="E165" s="11" t="s">
        <v>288</v>
      </c>
      <c r="F165" s="12">
        <v>1</v>
      </c>
      <c r="G165" s="13"/>
      <c r="H165" s="30"/>
      <c r="I165" s="4">
        <v>2</v>
      </c>
      <c r="J165" s="28">
        <f t="shared" si="28"/>
        <v>0</v>
      </c>
      <c r="K165" s="47">
        <f t="shared" si="29"/>
        <v>0</v>
      </c>
      <c r="L165" s="105">
        <v>0.2</v>
      </c>
      <c r="M165" s="47">
        <f t="shared" si="30"/>
        <v>0</v>
      </c>
      <c r="N165" s="45"/>
    </row>
    <row r="166" spans="2:14" ht="24.95" customHeight="1" x14ac:dyDescent="0.2">
      <c r="B166" s="4" t="s">
        <v>778</v>
      </c>
      <c r="C166" s="53" t="s">
        <v>958</v>
      </c>
      <c r="D166" s="11" t="s">
        <v>178</v>
      </c>
      <c r="E166" s="11" t="s">
        <v>289</v>
      </c>
      <c r="F166" s="12">
        <v>1</v>
      </c>
      <c r="G166" s="13"/>
      <c r="H166" s="30"/>
      <c r="I166" s="4">
        <v>2</v>
      </c>
      <c r="J166" s="28">
        <f t="shared" si="28"/>
        <v>0</v>
      </c>
      <c r="K166" s="47">
        <f t="shared" si="29"/>
        <v>0</v>
      </c>
      <c r="L166" s="105">
        <v>0.2</v>
      </c>
      <c r="M166" s="47">
        <f t="shared" si="30"/>
        <v>0</v>
      </c>
      <c r="N166" s="45"/>
    </row>
    <row r="167" spans="2:14" ht="24.95" customHeight="1" x14ac:dyDescent="0.2">
      <c r="B167" s="4" t="s">
        <v>779</v>
      </c>
      <c r="C167" s="53" t="s">
        <v>958</v>
      </c>
      <c r="D167" s="11" t="s">
        <v>179</v>
      </c>
      <c r="E167" s="11" t="s">
        <v>290</v>
      </c>
      <c r="F167" s="12">
        <v>1</v>
      </c>
      <c r="G167" s="13"/>
      <c r="H167" s="30"/>
      <c r="I167" s="4">
        <v>2</v>
      </c>
      <c r="J167" s="28">
        <f t="shared" si="28"/>
        <v>0</v>
      </c>
      <c r="K167" s="47">
        <f t="shared" si="29"/>
        <v>0</v>
      </c>
      <c r="L167" s="105">
        <v>0.2</v>
      </c>
      <c r="M167" s="47">
        <f t="shared" si="30"/>
        <v>0</v>
      </c>
      <c r="N167" s="45"/>
    </row>
    <row r="168" spans="2:14" ht="24.95" customHeight="1" x14ac:dyDescent="0.2">
      <c r="B168" s="4" t="s">
        <v>780</v>
      </c>
      <c r="C168" s="53" t="s">
        <v>958</v>
      </c>
      <c r="D168" s="11" t="s">
        <v>180</v>
      </c>
      <c r="E168" s="11" t="s">
        <v>291</v>
      </c>
      <c r="F168" s="12">
        <v>1</v>
      </c>
      <c r="G168" s="13"/>
      <c r="H168" s="30"/>
      <c r="I168" s="4">
        <v>2</v>
      </c>
      <c r="J168" s="28">
        <f t="shared" si="28"/>
        <v>0</v>
      </c>
      <c r="K168" s="47">
        <f t="shared" si="29"/>
        <v>0</v>
      </c>
      <c r="L168" s="105">
        <v>0.2</v>
      </c>
      <c r="M168" s="47">
        <f t="shared" si="30"/>
        <v>0</v>
      </c>
      <c r="N168" s="45"/>
    </row>
    <row r="169" spans="2:14" ht="24.95" customHeight="1" x14ac:dyDescent="0.2">
      <c r="B169" s="4" t="s">
        <v>781</v>
      </c>
      <c r="C169" s="53" t="s">
        <v>958</v>
      </c>
      <c r="D169" s="11" t="s">
        <v>181</v>
      </c>
      <c r="E169" s="11" t="s">
        <v>292</v>
      </c>
      <c r="F169" s="12">
        <v>1</v>
      </c>
      <c r="G169" s="13"/>
      <c r="H169" s="30"/>
      <c r="I169" s="4">
        <v>2</v>
      </c>
      <c r="J169" s="28">
        <f t="shared" si="28"/>
        <v>0</v>
      </c>
      <c r="K169" s="47">
        <f t="shared" si="29"/>
        <v>0</v>
      </c>
      <c r="L169" s="105">
        <v>0.2</v>
      </c>
      <c r="M169" s="47">
        <f t="shared" si="30"/>
        <v>0</v>
      </c>
      <c r="N169" s="45"/>
    </row>
    <row r="170" spans="2:14" ht="24.95" customHeight="1" x14ac:dyDescent="0.2">
      <c r="B170" s="4" t="s">
        <v>782</v>
      </c>
      <c r="C170" s="53" t="s">
        <v>958</v>
      </c>
      <c r="D170" s="11" t="s">
        <v>51</v>
      </c>
      <c r="E170" s="11" t="s">
        <v>258</v>
      </c>
      <c r="F170" s="12">
        <v>1</v>
      </c>
      <c r="G170" s="13"/>
      <c r="H170" s="30"/>
      <c r="I170" s="4">
        <v>2</v>
      </c>
      <c r="J170" s="28">
        <f t="shared" si="28"/>
        <v>0</v>
      </c>
      <c r="K170" s="47">
        <f t="shared" si="29"/>
        <v>0</v>
      </c>
      <c r="L170" s="105">
        <v>0.2</v>
      </c>
      <c r="M170" s="47">
        <f t="shared" si="30"/>
        <v>0</v>
      </c>
      <c r="N170" s="45"/>
    </row>
    <row r="171" spans="2:14" ht="24.95" customHeight="1" x14ac:dyDescent="0.2">
      <c r="B171" s="4" t="s">
        <v>783</v>
      </c>
      <c r="C171" s="53" t="s">
        <v>958</v>
      </c>
      <c r="D171" s="11" t="s">
        <v>182</v>
      </c>
      <c r="E171" s="11" t="s">
        <v>403</v>
      </c>
      <c r="F171" s="12">
        <v>1</v>
      </c>
      <c r="G171" s="13"/>
      <c r="H171" s="30"/>
      <c r="I171" s="4">
        <v>2</v>
      </c>
      <c r="J171" s="28">
        <f t="shared" si="28"/>
        <v>0</v>
      </c>
      <c r="K171" s="47">
        <f t="shared" si="29"/>
        <v>0</v>
      </c>
      <c r="L171" s="105">
        <v>0.2</v>
      </c>
      <c r="M171" s="47">
        <f t="shared" si="30"/>
        <v>0</v>
      </c>
      <c r="N171" s="45"/>
    </row>
    <row r="172" spans="2:14" ht="24.95" customHeight="1" x14ac:dyDescent="0.2">
      <c r="B172" s="4" t="s">
        <v>784</v>
      </c>
      <c r="C172" s="53" t="s">
        <v>958</v>
      </c>
      <c r="D172" s="11" t="s">
        <v>183</v>
      </c>
      <c r="E172" s="11" t="s">
        <v>293</v>
      </c>
      <c r="F172" s="12">
        <v>1</v>
      </c>
      <c r="G172" s="13"/>
      <c r="H172" s="30"/>
      <c r="I172" s="4">
        <v>2</v>
      </c>
      <c r="J172" s="28">
        <f t="shared" si="28"/>
        <v>0</v>
      </c>
      <c r="K172" s="47">
        <f t="shared" si="29"/>
        <v>0</v>
      </c>
      <c r="L172" s="105">
        <v>0.2</v>
      </c>
      <c r="M172" s="47">
        <f t="shared" si="30"/>
        <v>0</v>
      </c>
      <c r="N172" s="45"/>
    </row>
    <row r="173" spans="2:14" ht="24.95" customHeight="1" x14ac:dyDescent="0.2">
      <c r="B173" s="4" t="s">
        <v>785</v>
      </c>
      <c r="C173" s="53" t="s">
        <v>958</v>
      </c>
      <c r="D173" s="11" t="s">
        <v>184</v>
      </c>
      <c r="E173" s="11" t="s">
        <v>294</v>
      </c>
      <c r="F173" s="12">
        <v>1</v>
      </c>
      <c r="G173" s="13"/>
      <c r="H173" s="30"/>
      <c r="I173" s="4">
        <v>2</v>
      </c>
      <c r="J173" s="28">
        <f t="shared" si="28"/>
        <v>0</v>
      </c>
      <c r="K173" s="47">
        <f t="shared" si="29"/>
        <v>0</v>
      </c>
      <c r="L173" s="105">
        <v>0.2</v>
      </c>
      <c r="M173" s="47">
        <f t="shared" si="30"/>
        <v>0</v>
      </c>
      <c r="N173" s="45"/>
    </row>
    <row r="174" spans="2:14" ht="24.95" customHeight="1" x14ac:dyDescent="0.2">
      <c r="B174" s="4" t="s">
        <v>786</v>
      </c>
      <c r="C174" s="53" t="s">
        <v>958</v>
      </c>
      <c r="D174" s="11" t="s">
        <v>91</v>
      </c>
      <c r="E174" s="11" t="s">
        <v>579</v>
      </c>
      <c r="F174" s="12">
        <v>1</v>
      </c>
      <c r="G174" s="13"/>
      <c r="H174" s="30"/>
      <c r="I174" s="4">
        <v>2</v>
      </c>
      <c r="J174" s="28">
        <f t="shared" si="28"/>
        <v>0</v>
      </c>
      <c r="K174" s="47">
        <f t="shared" si="29"/>
        <v>0</v>
      </c>
      <c r="L174" s="105">
        <v>0.2</v>
      </c>
      <c r="M174" s="47">
        <f t="shared" si="30"/>
        <v>0</v>
      </c>
      <c r="N174" s="45"/>
    </row>
    <row r="175" spans="2:14" ht="24.95" customHeight="1" x14ac:dyDescent="0.2">
      <c r="B175" s="4" t="s">
        <v>787</v>
      </c>
      <c r="C175" s="53" t="s">
        <v>958</v>
      </c>
      <c r="D175" s="11" t="s">
        <v>107</v>
      </c>
      <c r="E175" s="11" t="s">
        <v>495</v>
      </c>
      <c r="F175" s="12">
        <v>1</v>
      </c>
      <c r="G175" s="13"/>
      <c r="H175" s="30"/>
      <c r="I175" s="4">
        <v>2</v>
      </c>
      <c r="J175" s="28">
        <f t="shared" si="28"/>
        <v>0</v>
      </c>
      <c r="K175" s="47">
        <f t="shared" si="29"/>
        <v>0</v>
      </c>
      <c r="L175" s="105">
        <v>0.2</v>
      </c>
      <c r="M175" s="47">
        <f t="shared" si="30"/>
        <v>0</v>
      </c>
      <c r="N175" s="45"/>
    </row>
    <row r="176" spans="2:14" ht="39.950000000000003" customHeight="1" x14ac:dyDescent="0.2">
      <c r="B176" s="98" t="s">
        <v>773</v>
      </c>
      <c r="C176" s="118"/>
      <c r="D176" s="99" t="s">
        <v>999</v>
      </c>
      <c r="E176" s="99"/>
      <c r="F176" s="100"/>
      <c r="G176" s="103"/>
      <c r="H176" s="102"/>
      <c r="I176" s="103"/>
      <c r="J176" s="104">
        <f>SUM(J162:J175)</f>
        <v>0</v>
      </c>
      <c r="K176" s="104">
        <f>SUM(K162:K175)</f>
        <v>0</v>
      </c>
      <c r="L176" s="107"/>
      <c r="M176" s="104">
        <f>SUM(M162:M175)</f>
        <v>0</v>
      </c>
      <c r="N176" s="29"/>
    </row>
    <row r="177" spans="2:14" ht="60.75" customHeight="1" x14ac:dyDescent="0.2">
      <c r="B177" s="18" t="s">
        <v>788</v>
      </c>
      <c r="C177" s="93" t="s">
        <v>967</v>
      </c>
      <c r="D177" s="9" t="s">
        <v>530</v>
      </c>
      <c r="E177" s="9"/>
      <c r="F177" s="93" t="s">
        <v>959</v>
      </c>
      <c r="G177" s="114" t="s">
        <v>1022</v>
      </c>
      <c r="H177" s="95" t="s">
        <v>983</v>
      </c>
      <c r="I177" s="96" t="s">
        <v>0</v>
      </c>
      <c r="J177" s="96" t="s">
        <v>1</v>
      </c>
      <c r="K177" s="97" t="s">
        <v>961</v>
      </c>
      <c r="L177" s="97" t="s">
        <v>1017</v>
      </c>
      <c r="M177" s="97" t="s">
        <v>1015</v>
      </c>
      <c r="N177" s="114" t="s">
        <v>1014</v>
      </c>
    </row>
    <row r="178" spans="2:14" ht="24.95" customHeight="1" x14ac:dyDescent="0.2">
      <c r="B178" s="43" t="s">
        <v>789</v>
      </c>
      <c r="C178" s="53" t="s">
        <v>958</v>
      </c>
      <c r="D178" s="110" t="s">
        <v>186</v>
      </c>
      <c r="E178" s="110" t="s">
        <v>186</v>
      </c>
      <c r="F178" s="44">
        <v>1</v>
      </c>
      <c r="G178" s="45"/>
      <c r="H178" s="46"/>
      <c r="I178" s="43">
        <v>2</v>
      </c>
      <c r="J178" s="47">
        <f t="shared" ref="J178" si="31">SUM(F178*H178)</f>
        <v>0</v>
      </c>
      <c r="K178" s="47">
        <f>IF(C178="YES / SI",J178,0)</f>
        <v>0</v>
      </c>
      <c r="L178" s="105">
        <v>0.4</v>
      </c>
      <c r="M178" s="47">
        <f>K178*L178</f>
        <v>0</v>
      </c>
      <c r="N178" s="45"/>
    </row>
    <row r="179" spans="2:14" ht="24.95" customHeight="1" x14ac:dyDescent="0.2">
      <c r="B179" s="4" t="s">
        <v>790</v>
      </c>
      <c r="C179" s="53" t="s">
        <v>958</v>
      </c>
      <c r="D179" s="11" t="s">
        <v>509</v>
      </c>
      <c r="E179" s="11" t="s">
        <v>508</v>
      </c>
      <c r="F179" s="12">
        <v>1</v>
      </c>
      <c r="G179" s="13"/>
      <c r="H179" s="30"/>
      <c r="I179" s="4">
        <v>2</v>
      </c>
      <c r="J179" s="28">
        <f t="shared" ref="J179:J190" si="32">SUM(F179*H179)</f>
        <v>0</v>
      </c>
      <c r="K179" s="47">
        <f t="shared" ref="K179:K190" si="33">IF(C179="YES / SI",J179,0)</f>
        <v>0</v>
      </c>
      <c r="L179" s="105">
        <v>0.4</v>
      </c>
      <c r="M179" s="47">
        <f t="shared" ref="M179:M190" si="34">K179*L179</f>
        <v>0</v>
      </c>
      <c r="N179" s="45"/>
    </row>
    <row r="180" spans="2:14" ht="24.95" customHeight="1" x14ac:dyDescent="0.2">
      <c r="B180" s="4" t="s">
        <v>791</v>
      </c>
      <c r="C180" s="53" t="s">
        <v>958</v>
      </c>
      <c r="D180" s="11" t="s">
        <v>510</v>
      </c>
      <c r="E180" s="11" t="s">
        <v>511</v>
      </c>
      <c r="F180" s="12">
        <v>1</v>
      </c>
      <c r="G180" s="13"/>
      <c r="H180" s="30"/>
      <c r="I180" s="4">
        <v>2</v>
      </c>
      <c r="J180" s="28">
        <f t="shared" si="32"/>
        <v>0</v>
      </c>
      <c r="K180" s="47">
        <f t="shared" si="33"/>
        <v>0</v>
      </c>
      <c r="L180" s="105">
        <v>0.4</v>
      </c>
      <c r="M180" s="47">
        <f t="shared" si="34"/>
        <v>0</v>
      </c>
      <c r="N180" s="45"/>
    </row>
    <row r="181" spans="2:14" ht="24.95" customHeight="1" x14ac:dyDescent="0.2">
      <c r="B181" s="4" t="s">
        <v>792</v>
      </c>
      <c r="C181" s="53" t="s">
        <v>958</v>
      </c>
      <c r="D181" s="11" t="s">
        <v>190</v>
      </c>
      <c r="E181" s="11" t="s">
        <v>507</v>
      </c>
      <c r="F181" s="12">
        <v>1</v>
      </c>
      <c r="G181" s="13"/>
      <c r="H181" s="30"/>
      <c r="I181" s="4">
        <v>2</v>
      </c>
      <c r="J181" s="28">
        <f t="shared" si="32"/>
        <v>0</v>
      </c>
      <c r="K181" s="47">
        <f t="shared" si="33"/>
        <v>0</v>
      </c>
      <c r="L181" s="105">
        <v>0.4</v>
      </c>
      <c r="M181" s="47">
        <f t="shared" si="34"/>
        <v>0</v>
      </c>
      <c r="N181" s="45"/>
    </row>
    <row r="182" spans="2:14" ht="24.95" customHeight="1" x14ac:dyDescent="0.2">
      <c r="B182" s="4" t="s">
        <v>793</v>
      </c>
      <c r="C182" s="53" t="s">
        <v>958</v>
      </c>
      <c r="D182" s="11" t="s">
        <v>949</v>
      </c>
      <c r="E182" s="11" t="s">
        <v>950</v>
      </c>
      <c r="F182" s="12">
        <v>1</v>
      </c>
      <c r="G182" s="13"/>
      <c r="H182" s="30"/>
      <c r="I182" s="4">
        <v>2</v>
      </c>
      <c r="J182" s="28">
        <f t="shared" si="32"/>
        <v>0</v>
      </c>
      <c r="K182" s="47">
        <f t="shared" si="33"/>
        <v>0</v>
      </c>
      <c r="L182" s="105">
        <v>0.4</v>
      </c>
      <c r="M182" s="47">
        <f t="shared" si="34"/>
        <v>0</v>
      </c>
      <c r="N182" s="45"/>
    </row>
    <row r="183" spans="2:14" ht="24.95" customHeight="1" x14ac:dyDescent="0.2">
      <c r="B183" s="4" t="s">
        <v>794</v>
      </c>
      <c r="C183" s="53" t="s">
        <v>958</v>
      </c>
      <c r="D183" s="11" t="s">
        <v>505</v>
      </c>
      <c r="E183" s="11" t="s">
        <v>506</v>
      </c>
      <c r="F183" s="12">
        <v>1</v>
      </c>
      <c r="G183" s="13"/>
      <c r="H183" s="30"/>
      <c r="I183" s="4">
        <v>2</v>
      </c>
      <c r="J183" s="28">
        <f t="shared" si="32"/>
        <v>0</v>
      </c>
      <c r="K183" s="47">
        <f t="shared" si="33"/>
        <v>0</v>
      </c>
      <c r="L183" s="105">
        <v>0.4</v>
      </c>
      <c r="M183" s="47">
        <f t="shared" si="34"/>
        <v>0</v>
      </c>
      <c r="N183" s="45"/>
    </row>
    <row r="184" spans="2:14" ht="24.95" customHeight="1" x14ac:dyDescent="0.2">
      <c r="B184" s="4" t="s">
        <v>795</v>
      </c>
      <c r="C184" s="53" t="s">
        <v>958</v>
      </c>
      <c r="D184" s="11" t="s">
        <v>187</v>
      </c>
      <c r="E184" s="11" t="s">
        <v>496</v>
      </c>
      <c r="F184" s="12">
        <v>1</v>
      </c>
      <c r="G184" s="13"/>
      <c r="H184" s="30"/>
      <c r="I184" s="4">
        <v>2</v>
      </c>
      <c r="J184" s="28">
        <f t="shared" si="32"/>
        <v>0</v>
      </c>
      <c r="K184" s="47">
        <f t="shared" si="33"/>
        <v>0</v>
      </c>
      <c r="L184" s="105">
        <v>0.4</v>
      </c>
      <c r="M184" s="47">
        <f t="shared" si="34"/>
        <v>0</v>
      </c>
      <c r="N184" s="45"/>
    </row>
    <row r="185" spans="2:14" ht="24.95" customHeight="1" x14ac:dyDescent="0.2">
      <c r="B185" s="4" t="s">
        <v>796</v>
      </c>
      <c r="C185" s="53" t="s">
        <v>958</v>
      </c>
      <c r="D185" s="11" t="s">
        <v>188</v>
      </c>
      <c r="E185" s="11" t="s">
        <v>497</v>
      </c>
      <c r="F185" s="12">
        <v>1</v>
      </c>
      <c r="G185" s="13"/>
      <c r="H185" s="30"/>
      <c r="I185" s="4">
        <v>2</v>
      </c>
      <c r="J185" s="28">
        <f t="shared" si="32"/>
        <v>0</v>
      </c>
      <c r="K185" s="47">
        <f t="shared" si="33"/>
        <v>0</v>
      </c>
      <c r="L185" s="105">
        <v>0.4</v>
      </c>
      <c r="M185" s="47">
        <f t="shared" si="34"/>
        <v>0</v>
      </c>
      <c r="N185" s="45"/>
    </row>
    <row r="186" spans="2:14" ht="24.95" customHeight="1" x14ac:dyDescent="0.2">
      <c r="B186" s="4" t="s">
        <v>797</v>
      </c>
      <c r="C186" s="53" t="s">
        <v>958</v>
      </c>
      <c r="D186" s="11" t="s">
        <v>189</v>
      </c>
      <c r="E186" s="11" t="s">
        <v>296</v>
      </c>
      <c r="F186" s="12">
        <v>1</v>
      </c>
      <c r="G186" s="13"/>
      <c r="H186" s="30"/>
      <c r="I186" s="4">
        <v>2</v>
      </c>
      <c r="J186" s="28">
        <f t="shared" si="32"/>
        <v>0</v>
      </c>
      <c r="K186" s="47">
        <f t="shared" si="33"/>
        <v>0</v>
      </c>
      <c r="L186" s="105">
        <v>0.4</v>
      </c>
      <c r="M186" s="47">
        <f t="shared" si="34"/>
        <v>0</v>
      </c>
      <c r="N186" s="45"/>
    </row>
    <row r="187" spans="2:14" ht="24.95" customHeight="1" x14ac:dyDescent="0.2">
      <c r="B187" s="4" t="s">
        <v>798</v>
      </c>
      <c r="C187" s="53" t="s">
        <v>958</v>
      </c>
      <c r="D187" s="11" t="s">
        <v>503</v>
      </c>
      <c r="E187" s="11" t="s">
        <v>504</v>
      </c>
      <c r="F187" s="12">
        <v>1</v>
      </c>
      <c r="G187" s="13"/>
      <c r="H187" s="30"/>
      <c r="I187" s="4">
        <v>2</v>
      </c>
      <c r="J187" s="28">
        <f t="shared" si="32"/>
        <v>0</v>
      </c>
      <c r="K187" s="47">
        <f t="shared" si="33"/>
        <v>0</v>
      </c>
      <c r="L187" s="105">
        <v>0.4</v>
      </c>
      <c r="M187" s="47">
        <f t="shared" si="34"/>
        <v>0</v>
      </c>
      <c r="N187" s="45"/>
    </row>
    <row r="188" spans="2:14" ht="24.95" customHeight="1" x14ac:dyDescent="0.2">
      <c r="B188" s="4" t="s">
        <v>799</v>
      </c>
      <c r="C188" s="53" t="s">
        <v>958</v>
      </c>
      <c r="D188" s="11" t="s">
        <v>192</v>
      </c>
      <c r="E188" s="11" t="s">
        <v>192</v>
      </c>
      <c r="F188" s="12">
        <v>1</v>
      </c>
      <c r="G188" s="13"/>
      <c r="H188" s="30"/>
      <c r="I188" s="4">
        <v>2</v>
      </c>
      <c r="J188" s="28">
        <f t="shared" si="32"/>
        <v>0</v>
      </c>
      <c r="K188" s="47">
        <f t="shared" si="33"/>
        <v>0</v>
      </c>
      <c r="L188" s="105">
        <v>0.2</v>
      </c>
      <c r="M188" s="47">
        <f t="shared" si="34"/>
        <v>0</v>
      </c>
      <c r="N188" s="45"/>
    </row>
    <row r="189" spans="2:14" ht="24.95" customHeight="1" x14ac:dyDescent="0.2">
      <c r="B189" s="4" t="s">
        <v>800</v>
      </c>
      <c r="C189" s="53" t="s">
        <v>958</v>
      </c>
      <c r="D189" s="11" t="s">
        <v>191</v>
      </c>
      <c r="E189" s="11" t="s">
        <v>498</v>
      </c>
      <c r="F189" s="12">
        <v>1</v>
      </c>
      <c r="G189" s="13"/>
      <c r="H189" s="30"/>
      <c r="I189" s="4">
        <v>2</v>
      </c>
      <c r="J189" s="28">
        <f t="shared" si="32"/>
        <v>0</v>
      </c>
      <c r="K189" s="47">
        <f t="shared" si="33"/>
        <v>0</v>
      </c>
      <c r="L189" s="105">
        <v>0.4</v>
      </c>
      <c r="M189" s="47">
        <f t="shared" si="34"/>
        <v>0</v>
      </c>
      <c r="N189" s="45"/>
    </row>
    <row r="190" spans="2:14" ht="24.95" customHeight="1" x14ac:dyDescent="0.2">
      <c r="B190" s="4" t="s">
        <v>801</v>
      </c>
      <c r="C190" s="53" t="s">
        <v>958</v>
      </c>
      <c r="D190" s="11" t="s">
        <v>107</v>
      </c>
      <c r="E190" s="11" t="s">
        <v>495</v>
      </c>
      <c r="F190" s="12">
        <v>1</v>
      </c>
      <c r="G190" s="13"/>
      <c r="H190" s="30"/>
      <c r="I190" s="4">
        <v>2</v>
      </c>
      <c r="J190" s="28">
        <f t="shared" si="32"/>
        <v>0</v>
      </c>
      <c r="K190" s="47">
        <f t="shared" si="33"/>
        <v>0</v>
      </c>
      <c r="L190" s="105">
        <v>0.4</v>
      </c>
      <c r="M190" s="47">
        <f t="shared" si="34"/>
        <v>0</v>
      </c>
      <c r="N190" s="45"/>
    </row>
    <row r="191" spans="2:14" ht="39.950000000000003" customHeight="1" x14ac:dyDescent="0.2">
      <c r="B191" s="98" t="s">
        <v>788</v>
      </c>
      <c r="C191" s="118"/>
      <c r="D191" s="99" t="s">
        <v>1000</v>
      </c>
      <c r="E191" s="99"/>
      <c r="F191" s="100"/>
      <c r="G191" s="103"/>
      <c r="H191" s="102"/>
      <c r="I191" s="103"/>
      <c r="J191" s="104">
        <f>SUM(J178:J190)</f>
        <v>0</v>
      </c>
      <c r="K191" s="104">
        <f>SUM(K178:K190)</f>
        <v>0</v>
      </c>
      <c r="L191" s="107"/>
      <c r="M191" s="104">
        <f>SUM(M178:M190)</f>
        <v>0</v>
      </c>
      <c r="N191" s="29"/>
    </row>
    <row r="192" spans="2:14" ht="60.75" customHeight="1" x14ac:dyDescent="0.2">
      <c r="B192" s="18" t="s">
        <v>802</v>
      </c>
      <c r="C192" s="93" t="s">
        <v>960</v>
      </c>
      <c r="D192" s="9" t="s">
        <v>531</v>
      </c>
      <c r="E192" s="9"/>
      <c r="F192" s="93" t="s">
        <v>959</v>
      </c>
      <c r="G192" s="114" t="s">
        <v>1022</v>
      </c>
      <c r="H192" s="95" t="s">
        <v>983</v>
      </c>
      <c r="I192" s="96" t="s">
        <v>0</v>
      </c>
      <c r="J192" s="96" t="s">
        <v>1</v>
      </c>
      <c r="K192" s="97" t="s">
        <v>961</v>
      </c>
      <c r="L192" s="97" t="s">
        <v>1017</v>
      </c>
      <c r="M192" s="97" t="s">
        <v>1015</v>
      </c>
      <c r="N192" s="114" t="s">
        <v>1014</v>
      </c>
    </row>
    <row r="193" spans="2:14" ht="24.95" customHeight="1" x14ac:dyDescent="0.2">
      <c r="B193" s="43" t="s">
        <v>803</v>
      </c>
      <c r="C193" s="53" t="s">
        <v>958</v>
      </c>
      <c r="D193" s="110" t="s">
        <v>193</v>
      </c>
      <c r="E193" s="110" t="s">
        <v>392</v>
      </c>
      <c r="F193" s="44">
        <v>1</v>
      </c>
      <c r="G193" s="45"/>
      <c r="H193" s="46"/>
      <c r="I193" s="43">
        <v>2</v>
      </c>
      <c r="J193" s="47">
        <f t="shared" ref="J193:J202" si="35">SUM(F193*H193)</f>
        <v>0</v>
      </c>
      <c r="K193" s="47">
        <f>IF(C193="YES / SI",J193,0)</f>
        <v>0</v>
      </c>
      <c r="L193" s="105">
        <v>0.2</v>
      </c>
      <c r="M193" s="47">
        <f>K193*L193</f>
        <v>0</v>
      </c>
      <c r="N193" s="45"/>
    </row>
    <row r="194" spans="2:14" ht="24.95" customHeight="1" x14ac:dyDescent="0.2">
      <c r="B194" s="4" t="s">
        <v>804</v>
      </c>
      <c r="C194" s="53" t="s">
        <v>958</v>
      </c>
      <c r="D194" s="11" t="s">
        <v>176</v>
      </c>
      <c r="E194" s="11" t="s">
        <v>287</v>
      </c>
      <c r="F194" s="12">
        <v>1</v>
      </c>
      <c r="G194" s="13"/>
      <c r="H194" s="30"/>
      <c r="I194" s="4">
        <v>2</v>
      </c>
      <c r="J194" s="28">
        <f t="shared" si="35"/>
        <v>0</v>
      </c>
      <c r="K194" s="47">
        <f t="shared" ref="K194:K202" si="36">IF(C194="YES / SI",J194,0)</f>
        <v>0</v>
      </c>
      <c r="L194" s="105">
        <v>0.2</v>
      </c>
      <c r="M194" s="47">
        <f t="shared" ref="M194:M202" si="37">K194*L194</f>
        <v>0</v>
      </c>
      <c r="N194" s="45"/>
    </row>
    <row r="195" spans="2:14" ht="24.95" customHeight="1" x14ac:dyDescent="0.2">
      <c r="B195" s="4" t="s">
        <v>805</v>
      </c>
      <c r="C195" s="53" t="s">
        <v>958</v>
      </c>
      <c r="D195" s="11" t="s">
        <v>87</v>
      </c>
      <c r="E195" s="11" t="s">
        <v>275</v>
      </c>
      <c r="F195" s="12">
        <v>1</v>
      </c>
      <c r="G195" s="13"/>
      <c r="H195" s="30"/>
      <c r="I195" s="4">
        <v>2</v>
      </c>
      <c r="J195" s="28">
        <f t="shared" si="35"/>
        <v>0</v>
      </c>
      <c r="K195" s="47">
        <f t="shared" si="36"/>
        <v>0</v>
      </c>
      <c r="L195" s="105">
        <v>0.2</v>
      </c>
      <c r="M195" s="47">
        <f t="shared" si="37"/>
        <v>0</v>
      </c>
      <c r="N195" s="45"/>
    </row>
    <row r="196" spans="2:14" ht="24.95" customHeight="1" x14ac:dyDescent="0.2">
      <c r="B196" s="4" t="s">
        <v>806</v>
      </c>
      <c r="C196" s="53" t="s">
        <v>958</v>
      </c>
      <c r="D196" s="11" t="s">
        <v>194</v>
      </c>
      <c r="E196" s="11" t="s">
        <v>493</v>
      </c>
      <c r="F196" s="12">
        <v>1</v>
      </c>
      <c r="G196" s="13"/>
      <c r="H196" s="30"/>
      <c r="I196" s="4">
        <v>2</v>
      </c>
      <c r="J196" s="28">
        <f t="shared" si="35"/>
        <v>0</v>
      </c>
      <c r="K196" s="47">
        <f t="shared" si="36"/>
        <v>0</v>
      </c>
      <c r="L196" s="105">
        <v>0.2</v>
      </c>
      <c r="M196" s="47">
        <f t="shared" si="37"/>
        <v>0</v>
      </c>
      <c r="N196" s="45"/>
    </row>
    <row r="197" spans="2:14" ht="24.95" customHeight="1" x14ac:dyDescent="0.2">
      <c r="B197" s="4" t="s">
        <v>807</v>
      </c>
      <c r="C197" s="53" t="s">
        <v>958</v>
      </c>
      <c r="D197" s="11" t="s">
        <v>195</v>
      </c>
      <c r="E197" s="11" t="s">
        <v>494</v>
      </c>
      <c r="F197" s="12">
        <v>1</v>
      </c>
      <c r="G197" s="13"/>
      <c r="H197" s="30"/>
      <c r="I197" s="4">
        <v>2</v>
      </c>
      <c r="J197" s="28">
        <f t="shared" si="35"/>
        <v>0</v>
      </c>
      <c r="K197" s="47">
        <f t="shared" si="36"/>
        <v>0</v>
      </c>
      <c r="L197" s="105">
        <v>0.2</v>
      </c>
      <c r="M197" s="47">
        <f t="shared" si="37"/>
        <v>0</v>
      </c>
      <c r="N197" s="45"/>
    </row>
    <row r="198" spans="2:14" ht="24.95" customHeight="1" x14ac:dyDescent="0.2">
      <c r="B198" s="4" t="s">
        <v>808</v>
      </c>
      <c r="C198" s="53" t="s">
        <v>958</v>
      </c>
      <c r="D198" s="11" t="s">
        <v>196</v>
      </c>
      <c r="E198" s="11" t="s">
        <v>416</v>
      </c>
      <c r="F198" s="12">
        <v>1</v>
      </c>
      <c r="G198" s="13"/>
      <c r="H198" s="30"/>
      <c r="I198" s="4">
        <v>2</v>
      </c>
      <c r="J198" s="28">
        <f t="shared" si="35"/>
        <v>0</v>
      </c>
      <c r="K198" s="47">
        <f t="shared" si="36"/>
        <v>0</v>
      </c>
      <c r="L198" s="105">
        <v>0.2</v>
      </c>
      <c r="M198" s="47">
        <f t="shared" si="37"/>
        <v>0</v>
      </c>
      <c r="N198" s="45"/>
    </row>
    <row r="199" spans="2:14" ht="24.95" customHeight="1" x14ac:dyDescent="0.2">
      <c r="B199" s="4" t="s">
        <v>809</v>
      </c>
      <c r="C199" s="53" t="s">
        <v>958</v>
      </c>
      <c r="D199" s="11" t="s">
        <v>197</v>
      </c>
      <c r="E199" s="11" t="s">
        <v>297</v>
      </c>
      <c r="F199" s="12">
        <v>1</v>
      </c>
      <c r="G199" s="13"/>
      <c r="H199" s="30"/>
      <c r="I199" s="4">
        <v>2</v>
      </c>
      <c r="J199" s="28">
        <f t="shared" si="35"/>
        <v>0</v>
      </c>
      <c r="K199" s="47">
        <f t="shared" si="36"/>
        <v>0</v>
      </c>
      <c r="L199" s="105">
        <v>0.2</v>
      </c>
      <c r="M199" s="47">
        <f t="shared" si="37"/>
        <v>0</v>
      </c>
      <c r="N199" s="45"/>
    </row>
    <row r="200" spans="2:14" ht="24.95" customHeight="1" x14ac:dyDescent="0.2">
      <c r="B200" s="4" t="s">
        <v>810</v>
      </c>
      <c r="C200" s="53" t="s">
        <v>958</v>
      </c>
      <c r="D200" s="11" t="s">
        <v>198</v>
      </c>
      <c r="E200" s="11" t="s">
        <v>446</v>
      </c>
      <c r="F200" s="12">
        <v>1</v>
      </c>
      <c r="G200" s="13"/>
      <c r="H200" s="30"/>
      <c r="I200" s="4">
        <v>2</v>
      </c>
      <c r="J200" s="28">
        <f t="shared" si="35"/>
        <v>0</v>
      </c>
      <c r="K200" s="47">
        <f t="shared" si="36"/>
        <v>0</v>
      </c>
      <c r="L200" s="105">
        <v>0.2</v>
      </c>
      <c r="M200" s="47">
        <f t="shared" si="37"/>
        <v>0</v>
      </c>
      <c r="N200" s="45"/>
    </row>
    <row r="201" spans="2:14" ht="24.95" customHeight="1" x14ac:dyDescent="0.2">
      <c r="B201" s="4" t="s">
        <v>811</v>
      </c>
      <c r="C201" s="53" t="s">
        <v>958</v>
      </c>
      <c r="D201" s="11" t="s">
        <v>199</v>
      </c>
      <c r="E201" s="11" t="s">
        <v>395</v>
      </c>
      <c r="F201" s="12">
        <v>1</v>
      </c>
      <c r="G201" s="13"/>
      <c r="H201" s="30"/>
      <c r="I201" s="4">
        <v>2</v>
      </c>
      <c r="J201" s="28">
        <f t="shared" si="35"/>
        <v>0</v>
      </c>
      <c r="K201" s="47">
        <f t="shared" si="36"/>
        <v>0</v>
      </c>
      <c r="L201" s="105">
        <v>0.2</v>
      </c>
      <c r="M201" s="47">
        <f t="shared" si="37"/>
        <v>0</v>
      </c>
      <c r="N201" s="45"/>
    </row>
    <row r="202" spans="2:14" ht="24.95" customHeight="1" x14ac:dyDescent="0.2">
      <c r="B202" s="4" t="s">
        <v>812</v>
      </c>
      <c r="C202" s="53" t="s">
        <v>958</v>
      </c>
      <c r="D202" s="11" t="s">
        <v>91</v>
      </c>
      <c r="E202" s="11" t="s">
        <v>276</v>
      </c>
      <c r="F202" s="12">
        <v>1</v>
      </c>
      <c r="G202" s="13"/>
      <c r="H202" s="30"/>
      <c r="I202" s="4">
        <v>2</v>
      </c>
      <c r="J202" s="28">
        <f t="shared" si="35"/>
        <v>0</v>
      </c>
      <c r="K202" s="47">
        <f t="shared" si="36"/>
        <v>0</v>
      </c>
      <c r="L202" s="105">
        <v>0.2</v>
      </c>
      <c r="M202" s="47">
        <f t="shared" si="37"/>
        <v>0</v>
      </c>
      <c r="N202" s="45"/>
    </row>
    <row r="203" spans="2:14" ht="39.950000000000003" customHeight="1" x14ac:dyDescent="0.2">
      <c r="B203" s="98" t="s">
        <v>802</v>
      </c>
      <c r="C203" s="118"/>
      <c r="D203" s="99" t="s">
        <v>1001</v>
      </c>
      <c r="E203" s="99"/>
      <c r="F203" s="100"/>
      <c r="G203" s="103"/>
      <c r="H203" s="102"/>
      <c r="I203" s="103"/>
      <c r="J203" s="104">
        <f>SUM(J193:J202)</f>
        <v>0</v>
      </c>
      <c r="K203" s="104">
        <f>SUM(K193:K202)</f>
        <v>0</v>
      </c>
      <c r="L203" s="104"/>
      <c r="M203" s="104">
        <f>SUM(M193:M202)</f>
        <v>0</v>
      </c>
      <c r="N203" s="29"/>
    </row>
    <row r="204" spans="2:14" ht="60.75" customHeight="1" x14ac:dyDescent="0.2">
      <c r="B204" s="18" t="s">
        <v>813</v>
      </c>
      <c r="C204" s="93" t="s">
        <v>967</v>
      </c>
      <c r="D204" s="9" t="s">
        <v>532</v>
      </c>
      <c r="E204" s="9"/>
      <c r="F204" s="93" t="s">
        <v>959</v>
      </c>
      <c r="G204" s="114" t="s">
        <v>1022</v>
      </c>
      <c r="H204" s="95" t="s">
        <v>983</v>
      </c>
      <c r="I204" s="96" t="s">
        <v>0</v>
      </c>
      <c r="J204" s="96" t="s">
        <v>1</v>
      </c>
      <c r="K204" s="97" t="s">
        <v>961</v>
      </c>
      <c r="L204" s="97" t="s">
        <v>1017</v>
      </c>
      <c r="M204" s="97" t="s">
        <v>1015</v>
      </c>
      <c r="N204" s="114" t="s">
        <v>1014</v>
      </c>
    </row>
    <row r="205" spans="2:14" ht="24.95" customHeight="1" x14ac:dyDescent="0.2">
      <c r="B205" s="43" t="s">
        <v>814</v>
      </c>
      <c r="C205" s="53" t="s">
        <v>958</v>
      </c>
      <c r="D205" s="110" t="s">
        <v>200</v>
      </c>
      <c r="E205" s="110" t="s">
        <v>298</v>
      </c>
      <c r="F205" s="44">
        <v>1</v>
      </c>
      <c r="G205" s="45"/>
      <c r="H205" s="46"/>
      <c r="I205" s="43">
        <v>2</v>
      </c>
      <c r="J205" s="47">
        <f t="shared" ref="J205:J211" si="38">SUM(F205*H205)</f>
        <v>0</v>
      </c>
      <c r="K205" s="47">
        <f>IF(C205="YES / SI",J205,0)</f>
        <v>0</v>
      </c>
      <c r="L205" s="105">
        <v>0.8</v>
      </c>
      <c r="M205" s="47">
        <f>K205*L205</f>
        <v>0</v>
      </c>
      <c r="N205" s="45"/>
    </row>
    <row r="206" spans="2:14" ht="24.95" customHeight="1" x14ac:dyDescent="0.2">
      <c r="B206" s="4" t="s">
        <v>815</v>
      </c>
      <c r="C206" s="53" t="s">
        <v>958</v>
      </c>
      <c r="D206" s="11" t="s">
        <v>201</v>
      </c>
      <c r="E206" s="11" t="s">
        <v>299</v>
      </c>
      <c r="F206" s="12">
        <v>1</v>
      </c>
      <c r="G206" s="13"/>
      <c r="H206" s="30"/>
      <c r="I206" s="4">
        <v>2</v>
      </c>
      <c r="J206" s="28">
        <f t="shared" si="38"/>
        <v>0</v>
      </c>
      <c r="K206" s="47">
        <f t="shared" ref="K206:K211" si="39">IF(C206="YES / SI",J206,0)</f>
        <v>0</v>
      </c>
      <c r="L206" s="105">
        <v>0.8</v>
      </c>
      <c r="M206" s="47">
        <f t="shared" ref="M206:M211" si="40">K206*L206</f>
        <v>0</v>
      </c>
      <c r="N206" s="45"/>
    </row>
    <row r="207" spans="2:14" ht="24.95" customHeight="1" x14ac:dyDescent="0.2">
      <c r="B207" s="4" t="s">
        <v>816</v>
      </c>
      <c r="C207" s="53" t="s">
        <v>958</v>
      </c>
      <c r="D207" s="11" t="s">
        <v>202</v>
      </c>
      <c r="E207" s="11" t="s">
        <v>360</v>
      </c>
      <c r="F207" s="12">
        <v>1</v>
      </c>
      <c r="G207" s="13"/>
      <c r="H207" s="30"/>
      <c r="I207" s="4">
        <v>2</v>
      </c>
      <c r="J207" s="28">
        <f t="shared" si="38"/>
        <v>0</v>
      </c>
      <c r="K207" s="47">
        <f t="shared" si="39"/>
        <v>0</v>
      </c>
      <c r="L207" s="105">
        <v>0.8</v>
      </c>
      <c r="M207" s="47">
        <f t="shared" si="40"/>
        <v>0</v>
      </c>
      <c r="N207" s="45"/>
    </row>
    <row r="208" spans="2:14" ht="24.95" customHeight="1" x14ac:dyDescent="0.2">
      <c r="B208" s="4" t="s">
        <v>817</v>
      </c>
      <c r="C208" s="53" t="s">
        <v>958</v>
      </c>
      <c r="D208" s="11" t="s">
        <v>203</v>
      </c>
      <c r="E208" s="11" t="s">
        <v>300</v>
      </c>
      <c r="F208" s="12">
        <v>1</v>
      </c>
      <c r="G208" s="13"/>
      <c r="H208" s="30"/>
      <c r="I208" s="4">
        <v>2</v>
      </c>
      <c r="J208" s="28">
        <f t="shared" si="38"/>
        <v>0</v>
      </c>
      <c r="K208" s="47">
        <f t="shared" si="39"/>
        <v>0</v>
      </c>
      <c r="L208" s="105">
        <v>0.8</v>
      </c>
      <c r="M208" s="47">
        <f t="shared" si="40"/>
        <v>0</v>
      </c>
      <c r="N208" s="45"/>
    </row>
    <row r="209" spans="2:14" ht="24.95" customHeight="1" x14ac:dyDescent="0.2">
      <c r="B209" s="4" t="s">
        <v>818</v>
      </c>
      <c r="C209" s="53" t="s">
        <v>958</v>
      </c>
      <c r="D209" s="11" t="s">
        <v>204</v>
      </c>
      <c r="E209" s="11" t="s">
        <v>301</v>
      </c>
      <c r="F209" s="12">
        <v>1</v>
      </c>
      <c r="G209" s="13"/>
      <c r="H209" s="30"/>
      <c r="I209" s="4">
        <v>2</v>
      </c>
      <c r="J209" s="28">
        <f t="shared" si="38"/>
        <v>0</v>
      </c>
      <c r="K209" s="47">
        <f t="shared" si="39"/>
        <v>0</v>
      </c>
      <c r="L209" s="105">
        <v>0.8</v>
      </c>
      <c r="M209" s="47">
        <f t="shared" si="40"/>
        <v>0</v>
      </c>
      <c r="N209" s="45"/>
    </row>
    <row r="210" spans="2:14" ht="24.95" customHeight="1" x14ac:dyDescent="0.2">
      <c r="B210" s="4" t="s">
        <v>819</v>
      </c>
      <c r="C210" s="53" t="s">
        <v>958</v>
      </c>
      <c r="D210" s="11" t="s">
        <v>91</v>
      </c>
      <c r="E210" s="11" t="s">
        <v>276</v>
      </c>
      <c r="F210" s="12">
        <v>1</v>
      </c>
      <c r="G210" s="13"/>
      <c r="H210" s="30"/>
      <c r="I210" s="4">
        <v>2</v>
      </c>
      <c r="J210" s="28">
        <f t="shared" si="38"/>
        <v>0</v>
      </c>
      <c r="K210" s="47">
        <f t="shared" si="39"/>
        <v>0</v>
      </c>
      <c r="L210" s="105">
        <v>0.8</v>
      </c>
      <c r="M210" s="47">
        <f t="shared" si="40"/>
        <v>0</v>
      </c>
      <c r="N210" s="45"/>
    </row>
    <row r="211" spans="2:14" ht="24.95" customHeight="1" x14ac:dyDescent="0.2">
      <c r="B211" s="4" t="s">
        <v>820</v>
      </c>
      <c r="C211" s="53" t="s">
        <v>958</v>
      </c>
      <c r="D211" s="11" t="s">
        <v>107</v>
      </c>
      <c r="E211" s="11" t="s">
        <v>495</v>
      </c>
      <c r="F211" s="12">
        <v>1</v>
      </c>
      <c r="G211" s="13"/>
      <c r="H211" s="30"/>
      <c r="I211" s="4">
        <v>2</v>
      </c>
      <c r="J211" s="28">
        <f t="shared" si="38"/>
        <v>0</v>
      </c>
      <c r="K211" s="47">
        <f t="shared" si="39"/>
        <v>0</v>
      </c>
      <c r="L211" s="105">
        <v>0.8</v>
      </c>
      <c r="M211" s="47">
        <f t="shared" si="40"/>
        <v>0</v>
      </c>
      <c r="N211" s="45"/>
    </row>
    <row r="212" spans="2:14" ht="39.950000000000003" customHeight="1" x14ac:dyDescent="0.2">
      <c r="B212" s="98" t="s">
        <v>813</v>
      </c>
      <c r="C212" s="118"/>
      <c r="D212" s="99" t="s">
        <v>1002</v>
      </c>
      <c r="E212" s="99"/>
      <c r="F212" s="100"/>
      <c r="G212" s="103"/>
      <c r="H212" s="102"/>
      <c r="I212" s="103"/>
      <c r="J212" s="104">
        <f>SUM(J205:J211)</f>
        <v>0</v>
      </c>
      <c r="K212" s="104">
        <f>SUM(K205:K211)</f>
        <v>0</v>
      </c>
      <c r="L212" s="104"/>
      <c r="M212" s="104">
        <f>SUM(M205:M211)</f>
        <v>0</v>
      </c>
      <c r="N212" s="29"/>
    </row>
    <row r="213" spans="2:14" ht="60.75" customHeight="1" x14ac:dyDescent="0.2">
      <c r="B213" s="18" t="s">
        <v>821</v>
      </c>
      <c r="C213" s="93" t="s">
        <v>960</v>
      </c>
      <c r="D213" s="9" t="s">
        <v>533</v>
      </c>
      <c r="E213" s="9"/>
      <c r="F213" s="93" t="s">
        <v>959</v>
      </c>
      <c r="G213" s="114" t="s">
        <v>1022</v>
      </c>
      <c r="H213" s="95" t="s">
        <v>983</v>
      </c>
      <c r="I213" s="96" t="s">
        <v>0</v>
      </c>
      <c r="J213" s="96" t="s">
        <v>1</v>
      </c>
      <c r="K213" s="97" t="s">
        <v>961</v>
      </c>
      <c r="L213" s="97" t="s">
        <v>1017</v>
      </c>
      <c r="M213" s="97" t="s">
        <v>1015</v>
      </c>
      <c r="N213" s="114" t="s">
        <v>1014</v>
      </c>
    </row>
    <row r="214" spans="2:14" ht="24.95" customHeight="1" x14ac:dyDescent="0.2">
      <c r="B214" s="43" t="s">
        <v>822</v>
      </c>
      <c r="C214" s="53" t="s">
        <v>958</v>
      </c>
      <c r="D214" s="110" t="s">
        <v>205</v>
      </c>
      <c r="E214" s="110" t="s">
        <v>499</v>
      </c>
      <c r="F214" s="44">
        <v>1</v>
      </c>
      <c r="G214" s="45"/>
      <c r="H214" s="46"/>
      <c r="I214" s="43">
        <v>2</v>
      </c>
      <c r="J214" s="47">
        <f t="shared" ref="J214:J219" si="41">SUM(F214*H214)</f>
        <v>0</v>
      </c>
      <c r="K214" s="47">
        <f>IF(C214="YES / SI",J214,0)</f>
        <v>0</v>
      </c>
      <c r="L214" s="105">
        <v>0.8</v>
      </c>
      <c r="M214" s="47">
        <f>K214*L214</f>
        <v>0</v>
      </c>
      <c r="N214" s="45"/>
    </row>
    <row r="215" spans="2:14" ht="24.95" customHeight="1" x14ac:dyDescent="0.2">
      <c r="B215" s="4" t="s">
        <v>823</v>
      </c>
      <c r="C215" s="53" t="s">
        <v>958</v>
      </c>
      <c r="D215" s="11" t="s">
        <v>206</v>
      </c>
      <c r="E215" s="11" t="s">
        <v>500</v>
      </c>
      <c r="F215" s="12">
        <v>1</v>
      </c>
      <c r="G215" s="13"/>
      <c r="H215" s="30"/>
      <c r="I215" s="4">
        <v>2</v>
      </c>
      <c r="J215" s="28">
        <f t="shared" si="41"/>
        <v>0</v>
      </c>
      <c r="K215" s="47">
        <f t="shared" ref="K215:K219" si="42">IF(C215="YES / SI",J215,0)</f>
        <v>0</v>
      </c>
      <c r="L215" s="105">
        <v>0.8</v>
      </c>
      <c r="M215" s="47">
        <f t="shared" ref="M215:M219" si="43">K215*L215</f>
        <v>0</v>
      </c>
      <c r="N215" s="45"/>
    </row>
    <row r="216" spans="2:14" ht="24.95" customHeight="1" x14ac:dyDescent="0.2">
      <c r="B216" s="4" t="s">
        <v>824</v>
      </c>
      <c r="C216" s="53" t="s">
        <v>958</v>
      </c>
      <c r="D216" s="11" t="s">
        <v>207</v>
      </c>
      <c r="E216" s="11" t="s">
        <v>501</v>
      </c>
      <c r="F216" s="12">
        <v>1</v>
      </c>
      <c r="G216" s="13"/>
      <c r="H216" s="30"/>
      <c r="I216" s="4">
        <v>2</v>
      </c>
      <c r="J216" s="28">
        <f t="shared" si="41"/>
        <v>0</v>
      </c>
      <c r="K216" s="47">
        <f t="shared" si="42"/>
        <v>0</v>
      </c>
      <c r="L216" s="105">
        <v>0.8</v>
      </c>
      <c r="M216" s="47">
        <f t="shared" si="43"/>
        <v>0</v>
      </c>
      <c r="N216" s="45"/>
    </row>
    <row r="217" spans="2:14" ht="24.95" customHeight="1" x14ac:dyDescent="0.2">
      <c r="B217" s="4" t="s">
        <v>825</v>
      </c>
      <c r="C217" s="53" t="s">
        <v>958</v>
      </c>
      <c r="D217" s="11" t="s">
        <v>208</v>
      </c>
      <c r="E217" s="11" t="s">
        <v>502</v>
      </c>
      <c r="F217" s="12">
        <v>1</v>
      </c>
      <c r="G217" s="13"/>
      <c r="H217" s="30"/>
      <c r="I217" s="4">
        <v>2</v>
      </c>
      <c r="J217" s="28">
        <f t="shared" si="41"/>
        <v>0</v>
      </c>
      <c r="K217" s="47">
        <f t="shared" si="42"/>
        <v>0</v>
      </c>
      <c r="L217" s="105">
        <v>0.8</v>
      </c>
      <c r="M217" s="47">
        <f t="shared" si="43"/>
        <v>0</v>
      </c>
      <c r="N217" s="45"/>
    </row>
    <row r="218" spans="2:14" ht="24.95" customHeight="1" x14ac:dyDescent="0.2">
      <c r="B218" s="4" t="s">
        <v>826</v>
      </c>
      <c r="C218" s="53" t="s">
        <v>958</v>
      </c>
      <c r="D218" s="11" t="s">
        <v>85</v>
      </c>
      <c r="E218" s="11" t="s">
        <v>277</v>
      </c>
      <c r="F218" s="12">
        <v>1</v>
      </c>
      <c r="G218" s="13"/>
      <c r="H218" s="30"/>
      <c r="I218" s="4">
        <v>2</v>
      </c>
      <c r="J218" s="28">
        <f t="shared" si="41"/>
        <v>0</v>
      </c>
      <c r="K218" s="47">
        <f t="shared" si="42"/>
        <v>0</v>
      </c>
      <c r="L218" s="105">
        <v>0.8</v>
      </c>
      <c r="M218" s="47">
        <f t="shared" si="43"/>
        <v>0</v>
      </c>
      <c r="N218" s="45"/>
    </row>
    <row r="219" spans="2:14" ht="24.95" customHeight="1" x14ac:dyDescent="0.2">
      <c r="B219" s="4" t="s">
        <v>827</v>
      </c>
      <c r="C219" s="53" t="s">
        <v>958</v>
      </c>
      <c r="D219" s="11" t="s">
        <v>209</v>
      </c>
      <c r="E219" s="11" t="s">
        <v>495</v>
      </c>
      <c r="F219" s="12">
        <v>1</v>
      </c>
      <c r="G219" s="13"/>
      <c r="H219" s="30"/>
      <c r="I219" s="4">
        <v>2</v>
      </c>
      <c r="J219" s="28">
        <f t="shared" si="41"/>
        <v>0</v>
      </c>
      <c r="K219" s="47">
        <f t="shared" si="42"/>
        <v>0</v>
      </c>
      <c r="L219" s="105">
        <v>0.8</v>
      </c>
      <c r="M219" s="47">
        <f t="shared" si="43"/>
        <v>0</v>
      </c>
      <c r="N219" s="45"/>
    </row>
    <row r="220" spans="2:14" ht="39.950000000000003" customHeight="1" x14ac:dyDescent="0.2">
      <c r="B220" s="98" t="s">
        <v>821</v>
      </c>
      <c r="C220" s="118"/>
      <c r="D220" s="99" t="s">
        <v>1003</v>
      </c>
      <c r="E220" s="99"/>
      <c r="F220" s="100"/>
      <c r="G220" s="103"/>
      <c r="H220" s="102"/>
      <c r="I220" s="103"/>
      <c r="J220" s="104">
        <f>SUM(J214:J219)</f>
        <v>0</v>
      </c>
      <c r="K220" s="104">
        <f>SUM(K214:K219)</f>
        <v>0</v>
      </c>
      <c r="L220" s="107"/>
      <c r="M220" s="104">
        <f>SUM(M214:M219)</f>
        <v>0</v>
      </c>
      <c r="N220" s="29"/>
    </row>
    <row r="221" spans="2:14" ht="60.75" customHeight="1" x14ac:dyDescent="0.2">
      <c r="B221" s="18" t="s">
        <v>828</v>
      </c>
      <c r="C221" s="93" t="s">
        <v>960</v>
      </c>
      <c r="D221" s="9" t="s">
        <v>534</v>
      </c>
      <c r="E221" s="9"/>
      <c r="F221" s="93" t="s">
        <v>959</v>
      </c>
      <c r="G221" s="114" t="s">
        <v>1022</v>
      </c>
      <c r="H221" s="95" t="s">
        <v>983</v>
      </c>
      <c r="I221" s="96" t="s">
        <v>0</v>
      </c>
      <c r="J221" s="96" t="s">
        <v>1</v>
      </c>
      <c r="K221" s="97" t="s">
        <v>961</v>
      </c>
      <c r="L221" s="97" t="s">
        <v>1017</v>
      </c>
      <c r="M221" s="97" t="s">
        <v>1015</v>
      </c>
      <c r="N221" s="114" t="s">
        <v>1014</v>
      </c>
    </row>
    <row r="222" spans="2:14" ht="24.95" customHeight="1" x14ac:dyDescent="0.2">
      <c r="B222" s="43" t="s">
        <v>829</v>
      </c>
      <c r="C222" s="53" t="s">
        <v>958</v>
      </c>
      <c r="D222" s="110" t="s">
        <v>210</v>
      </c>
      <c r="E222" s="110" t="s">
        <v>489</v>
      </c>
      <c r="F222" s="44">
        <v>1</v>
      </c>
      <c r="G222" s="45"/>
      <c r="H222" s="46"/>
      <c r="I222" s="43">
        <v>2</v>
      </c>
      <c r="J222" s="47">
        <f t="shared" ref="J222:J233" si="44">SUM(F222*H222)</f>
        <v>0</v>
      </c>
      <c r="K222" s="47">
        <f>IF(C222="YES / SI",J222,0)</f>
        <v>0</v>
      </c>
      <c r="L222" s="105">
        <v>0.2</v>
      </c>
      <c r="M222" s="47">
        <f>K222*L222</f>
        <v>0</v>
      </c>
      <c r="N222" s="45"/>
    </row>
    <row r="223" spans="2:14" ht="24.95" customHeight="1" x14ac:dyDescent="0.2">
      <c r="B223" s="4" t="s">
        <v>830</v>
      </c>
      <c r="C223" s="119" t="s">
        <v>958</v>
      </c>
      <c r="D223" s="11" t="s">
        <v>227</v>
      </c>
      <c r="E223" s="11" t="s">
        <v>404</v>
      </c>
      <c r="F223" s="12">
        <v>1</v>
      </c>
      <c r="G223" s="13"/>
      <c r="H223" s="30"/>
      <c r="I223" s="4">
        <v>2</v>
      </c>
      <c r="J223" s="28">
        <f t="shared" si="44"/>
        <v>0</v>
      </c>
      <c r="K223" s="47">
        <f t="shared" ref="K223:K233" si="45">IF(C223="YES / SI",J223,0)</f>
        <v>0</v>
      </c>
      <c r="L223" s="105" t="s">
        <v>1016</v>
      </c>
      <c r="M223" s="47" t="s">
        <v>1016</v>
      </c>
      <c r="N223" s="45"/>
    </row>
    <row r="224" spans="2:14" ht="24.95" customHeight="1" x14ac:dyDescent="0.2">
      <c r="B224" s="4" t="s">
        <v>831</v>
      </c>
      <c r="C224" s="119" t="s">
        <v>958</v>
      </c>
      <c r="D224" s="11" t="s">
        <v>228</v>
      </c>
      <c r="E224" s="11" t="s">
        <v>302</v>
      </c>
      <c r="F224" s="12">
        <v>1</v>
      </c>
      <c r="G224" s="13"/>
      <c r="H224" s="30"/>
      <c r="I224" s="4">
        <v>2</v>
      </c>
      <c r="J224" s="28">
        <f t="shared" si="44"/>
        <v>0</v>
      </c>
      <c r="K224" s="47">
        <f t="shared" si="45"/>
        <v>0</v>
      </c>
      <c r="L224" s="105" t="s">
        <v>1016</v>
      </c>
      <c r="M224" s="47" t="s">
        <v>1016</v>
      </c>
      <c r="N224" s="45"/>
    </row>
    <row r="225" spans="2:14" ht="24.95" customHeight="1" x14ac:dyDescent="0.2">
      <c r="B225" s="4" t="s">
        <v>832</v>
      </c>
      <c r="C225" s="53" t="s">
        <v>958</v>
      </c>
      <c r="D225" s="11" t="s">
        <v>211</v>
      </c>
      <c r="E225" s="11" t="s">
        <v>211</v>
      </c>
      <c r="F225" s="12">
        <v>1</v>
      </c>
      <c r="G225" s="13"/>
      <c r="H225" s="30"/>
      <c r="I225" s="4">
        <v>2</v>
      </c>
      <c r="J225" s="28">
        <f t="shared" si="44"/>
        <v>0</v>
      </c>
      <c r="K225" s="47">
        <f t="shared" si="45"/>
        <v>0</v>
      </c>
      <c r="L225" s="105">
        <v>0.2</v>
      </c>
      <c r="M225" s="47">
        <f t="shared" ref="M225:M233" si="46">K225*L225</f>
        <v>0</v>
      </c>
      <c r="N225" s="45"/>
    </row>
    <row r="226" spans="2:14" ht="24.95" customHeight="1" x14ac:dyDescent="0.2">
      <c r="B226" s="4" t="s">
        <v>833</v>
      </c>
      <c r="C226" s="53" t="s">
        <v>958</v>
      </c>
      <c r="D226" s="11" t="s">
        <v>212</v>
      </c>
      <c r="E226" s="11" t="s">
        <v>490</v>
      </c>
      <c r="F226" s="12">
        <v>1</v>
      </c>
      <c r="G226" s="13"/>
      <c r="H226" s="30"/>
      <c r="I226" s="4">
        <v>2</v>
      </c>
      <c r="J226" s="28">
        <f t="shared" si="44"/>
        <v>0</v>
      </c>
      <c r="K226" s="47">
        <f t="shared" si="45"/>
        <v>0</v>
      </c>
      <c r="L226" s="105">
        <v>0.2</v>
      </c>
      <c r="M226" s="47">
        <f t="shared" si="46"/>
        <v>0</v>
      </c>
      <c r="N226" s="45"/>
    </row>
    <row r="227" spans="2:14" ht="24.95" customHeight="1" x14ac:dyDescent="0.2">
      <c r="B227" s="4" t="s">
        <v>834</v>
      </c>
      <c r="C227" s="53" t="s">
        <v>958</v>
      </c>
      <c r="D227" s="11" t="s">
        <v>221</v>
      </c>
      <c r="E227" s="11" t="s">
        <v>306</v>
      </c>
      <c r="F227" s="12">
        <v>1</v>
      </c>
      <c r="G227" s="13"/>
      <c r="H227" s="30"/>
      <c r="I227" s="4">
        <v>2</v>
      </c>
      <c r="J227" s="28">
        <f t="shared" si="44"/>
        <v>0</v>
      </c>
      <c r="K227" s="47">
        <f t="shared" si="45"/>
        <v>0</v>
      </c>
      <c r="L227" s="105">
        <v>0.2</v>
      </c>
      <c r="M227" s="47">
        <f t="shared" si="46"/>
        <v>0</v>
      </c>
      <c r="N227" s="45"/>
    </row>
    <row r="228" spans="2:14" ht="24.95" customHeight="1" x14ac:dyDescent="0.2">
      <c r="B228" s="4" t="s">
        <v>835</v>
      </c>
      <c r="C228" s="53" t="s">
        <v>958</v>
      </c>
      <c r="D228" s="11" t="s">
        <v>223</v>
      </c>
      <c r="E228" s="11" t="s">
        <v>307</v>
      </c>
      <c r="F228" s="12">
        <v>1</v>
      </c>
      <c r="G228" s="13"/>
      <c r="H228" s="30"/>
      <c r="I228" s="4" t="s">
        <v>219</v>
      </c>
      <c r="J228" s="28">
        <f t="shared" si="44"/>
        <v>0</v>
      </c>
      <c r="K228" s="47">
        <f t="shared" si="45"/>
        <v>0</v>
      </c>
      <c r="L228" s="105">
        <v>0.2</v>
      </c>
      <c r="M228" s="47">
        <f t="shared" si="46"/>
        <v>0</v>
      </c>
      <c r="N228" s="45"/>
    </row>
    <row r="229" spans="2:14" ht="24.95" customHeight="1" x14ac:dyDescent="0.2">
      <c r="B229" s="4" t="s">
        <v>836</v>
      </c>
      <c r="C229" s="53" t="s">
        <v>958</v>
      </c>
      <c r="D229" s="11" t="s">
        <v>222</v>
      </c>
      <c r="E229" s="11" t="s">
        <v>305</v>
      </c>
      <c r="F229" s="12">
        <v>1</v>
      </c>
      <c r="G229" s="13"/>
      <c r="H229" s="30"/>
      <c r="I229" s="4" t="s">
        <v>219</v>
      </c>
      <c r="J229" s="28">
        <f t="shared" si="44"/>
        <v>0</v>
      </c>
      <c r="K229" s="47">
        <f t="shared" si="45"/>
        <v>0</v>
      </c>
      <c r="L229" s="105">
        <v>0.2</v>
      </c>
      <c r="M229" s="47">
        <f t="shared" si="46"/>
        <v>0</v>
      </c>
      <c r="N229" s="45"/>
    </row>
    <row r="230" spans="2:14" ht="24.95" customHeight="1" x14ac:dyDescent="0.2">
      <c r="B230" s="4" t="s">
        <v>837</v>
      </c>
      <c r="C230" s="53" t="s">
        <v>958</v>
      </c>
      <c r="D230" s="11" t="s">
        <v>220</v>
      </c>
      <c r="E230" s="11" t="s">
        <v>303</v>
      </c>
      <c r="F230" s="12">
        <v>1</v>
      </c>
      <c r="G230" s="13"/>
      <c r="H230" s="30"/>
      <c r="I230" s="4" t="s">
        <v>219</v>
      </c>
      <c r="J230" s="28">
        <f t="shared" si="44"/>
        <v>0</v>
      </c>
      <c r="K230" s="47">
        <f t="shared" si="45"/>
        <v>0</v>
      </c>
      <c r="L230" s="105">
        <v>0.2</v>
      </c>
      <c r="M230" s="47">
        <f t="shared" si="46"/>
        <v>0</v>
      </c>
      <c r="N230" s="45"/>
    </row>
    <row r="231" spans="2:14" ht="24.95" customHeight="1" x14ac:dyDescent="0.2">
      <c r="B231" s="4" t="s">
        <v>838</v>
      </c>
      <c r="C231" s="53" t="s">
        <v>958</v>
      </c>
      <c r="D231" s="11" t="s">
        <v>229</v>
      </c>
      <c r="E231" s="11" t="s">
        <v>304</v>
      </c>
      <c r="F231" s="12">
        <v>1</v>
      </c>
      <c r="G231" s="13"/>
      <c r="H231" s="30"/>
      <c r="I231" s="4" t="s">
        <v>219</v>
      </c>
      <c r="J231" s="28">
        <f t="shared" si="44"/>
        <v>0</v>
      </c>
      <c r="K231" s="47">
        <f t="shared" si="45"/>
        <v>0</v>
      </c>
      <c r="L231" s="105">
        <v>0.2</v>
      </c>
      <c r="M231" s="47">
        <f t="shared" si="46"/>
        <v>0</v>
      </c>
      <c r="N231" s="45"/>
    </row>
    <row r="232" spans="2:14" ht="24.95" customHeight="1" x14ac:dyDescent="0.2">
      <c r="B232" s="4" t="s">
        <v>839</v>
      </c>
      <c r="C232" s="53" t="s">
        <v>958</v>
      </c>
      <c r="D232" s="11" t="s">
        <v>492</v>
      </c>
      <c r="E232" s="11" t="s">
        <v>491</v>
      </c>
      <c r="F232" s="12">
        <v>1</v>
      </c>
      <c r="G232" s="13"/>
      <c r="H232" s="30"/>
      <c r="I232" s="4" t="s">
        <v>219</v>
      </c>
      <c r="J232" s="28">
        <f t="shared" si="44"/>
        <v>0</v>
      </c>
      <c r="K232" s="47">
        <f t="shared" si="45"/>
        <v>0</v>
      </c>
      <c r="L232" s="105">
        <v>0.2</v>
      </c>
      <c r="M232" s="47">
        <f t="shared" si="46"/>
        <v>0</v>
      </c>
      <c r="N232" s="45"/>
    </row>
    <row r="233" spans="2:14" ht="24.95" customHeight="1" x14ac:dyDescent="0.2">
      <c r="B233" s="4" t="s">
        <v>840</v>
      </c>
      <c r="C233" s="53" t="s">
        <v>958</v>
      </c>
      <c r="D233" s="11" t="s">
        <v>107</v>
      </c>
      <c r="E233" s="11" t="s">
        <v>495</v>
      </c>
      <c r="F233" s="12">
        <v>1</v>
      </c>
      <c r="G233" s="13"/>
      <c r="H233" s="30"/>
      <c r="I233" s="4" t="s">
        <v>219</v>
      </c>
      <c r="J233" s="28">
        <f t="shared" si="44"/>
        <v>0</v>
      </c>
      <c r="K233" s="47">
        <f t="shared" si="45"/>
        <v>0</v>
      </c>
      <c r="L233" s="105">
        <v>0.2</v>
      </c>
      <c r="M233" s="47">
        <f t="shared" si="46"/>
        <v>0</v>
      </c>
      <c r="N233" s="45"/>
    </row>
    <row r="234" spans="2:14" ht="39.950000000000003" customHeight="1" x14ac:dyDescent="0.2">
      <c r="B234" s="98" t="s">
        <v>828</v>
      </c>
      <c r="C234" s="118"/>
      <c r="D234" s="99" t="s">
        <v>1004</v>
      </c>
      <c r="E234" s="99"/>
      <c r="F234" s="100"/>
      <c r="G234" s="103"/>
      <c r="H234" s="102"/>
      <c r="I234" s="103"/>
      <c r="J234" s="104">
        <f>SUM(J222:J233)</f>
        <v>0</v>
      </c>
      <c r="K234" s="104">
        <f>SUM(K222:K233)</f>
        <v>0</v>
      </c>
      <c r="L234" s="104"/>
      <c r="M234" s="104">
        <f>SUM(M222:M233)</f>
        <v>0</v>
      </c>
      <c r="N234" s="29"/>
    </row>
    <row r="235" spans="2:14" ht="60.75" customHeight="1" x14ac:dyDescent="0.2">
      <c r="B235" s="18" t="s">
        <v>841</v>
      </c>
      <c r="C235" s="93" t="s">
        <v>960</v>
      </c>
      <c r="D235" s="9" t="s">
        <v>535</v>
      </c>
      <c r="E235" s="9"/>
      <c r="F235" s="93" t="s">
        <v>959</v>
      </c>
      <c r="G235" s="114" t="s">
        <v>1022</v>
      </c>
      <c r="H235" s="95" t="s">
        <v>983</v>
      </c>
      <c r="I235" s="96" t="s">
        <v>0</v>
      </c>
      <c r="J235" s="96" t="s">
        <v>1</v>
      </c>
      <c r="K235" s="97" t="s">
        <v>961</v>
      </c>
      <c r="L235" s="97" t="s">
        <v>1017</v>
      </c>
      <c r="M235" s="97" t="s">
        <v>1015</v>
      </c>
      <c r="N235" s="114" t="s">
        <v>1014</v>
      </c>
    </row>
    <row r="236" spans="2:14" ht="24.95" customHeight="1" x14ac:dyDescent="0.2">
      <c r="B236" s="43" t="s">
        <v>842</v>
      </c>
      <c r="C236" s="53" t="s">
        <v>958</v>
      </c>
      <c r="D236" s="110" t="s">
        <v>213</v>
      </c>
      <c r="E236" s="110" t="s">
        <v>308</v>
      </c>
      <c r="F236" s="44">
        <v>1</v>
      </c>
      <c r="G236" s="45"/>
      <c r="H236" s="46"/>
      <c r="I236" s="43">
        <v>2</v>
      </c>
      <c r="J236" s="47">
        <f t="shared" ref="J236:J244" si="47">SUM(F236*H236)</f>
        <v>0</v>
      </c>
      <c r="K236" s="47">
        <f>IF(C236="YES / SI",J236,0)</f>
        <v>0</v>
      </c>
      <c r="L236" s="105">
        <v>0.2</v>
      </c>
      <c r="M236" s="47">
        <f>K236*L236</f>
        <v>0</v>
      </c>
      <c r="N236" s="45"/>
    </row>
    <row r="237" spans="2:14" ht="24.95" customHeight="1" x14ac:dyDescent="0.2">
      <c r="B237" s="4" t="s">
        <v>843</v>
      </c>
      <c r="C237" s="63" t="s">
        <v>958</v>
      </c>
      <c r="D237" s="11" t="s">
        <v>69</v>
      </c>
      <c r="E237" s="11" t="s">
        <v>488</v>
      </c>
      <c r="F237" s="12">
        <v>1</v>
      </c>
      <c r="G237" s="13"/>
      <c r="H237" s="30"/>
      <c r="I237" s="4">
        <v>2</v>
      </c>
      <c r="J237" s="28">
        <f t="shared" si="47"/>
        <v>0</v>
      </c>
      <c r="K237" s="47">
        <f t="shared" ref="K237:K244" si="48">IF(C237="YES / SI",J237,0)</f>
        <v>0</v>
      </c>
      <c r="L237" s="47" t="s">
        <v>1016</v>
      </c>
      <c r="M237" s="47" t="s">
        <v>1016</v>
      </c>
      <c r="N237" s="45"/>
    </row>
    <row r="238" spans="2:14" ht="24.95" customHeight="1" x14ac:dyDescent="0.2">
      <c r="B238" s="4" t="s">
        <v>844</v>
      </c>
      <c r="C238" s="53" t="s">
        <v>958</v>
      </c>
      <c r="D238" s="11" t="s">
        <v>214</v>
      </c>
      <c r="E238" s="11" t="s">
        <v>309</v>
      </c>
      <c r="F238" s="12">
        <v>1</v>
      </c>
      <c r="G238" s="13"/>
      <c r="H238" s="30"/>
      <c r="I238" s="4">
        <v>2</v>
      </c>
      <c r="J238" s="28">
        <f t="shared" si="47"/>
        <v>0</v>
      </c>
      <c r="K238" s="47">
        <f t="shared" si="48"/>
        <v>0</v>
      </c>
      <c r="L238" s="105">
        <v>0.2</v>
      </c>
      <c r="M238" s="47">
        <f t="shared" ref="M238:M244" si="49">K238*L238</f>
        <v>0</v>
      </c>
      <c r="N238" s="45"/>
    </row>
    <row r="239" spans="2:14" ht="24.95" customHeight="1" x14ac:dyDescent="0.2">
      <c r="B239" s="4" t="s">
        <v>845</v>
      </c>
      <c r="C239" s="119" t="s">
        <v>958</v>
      </c>
      <c r="D239" s="11" t="s">
        <v>75</v>
      </c>
      <c r="E239" s="11" t="s">
        <v>75</v>
      </c>
      <c r="F239" s="12">
        <v>1</v>
      </c>
      <c r="G239" s="13"/>
      <c r="H239" s="30"/>
      <c r="I239" s="4">
        <v>2</v>
      </c>
      <c r="J239" s="28">
        <f t="shared" si="47"/>
        <v>0</v>
      </c>
      <c r="K239" s="47">
        <f t="shared" si="48"/>
        <v>0</v>
      </c>
      <c r="L239" s="105" t="s">
        <v>1016</v>
      </c>
      <c r="M239" s="47" t="s">
        <v>1016</v>
      </c>
      <c r="N239" s="45"/>
    </row>
    <row r="240" spans="2:14" ht="24.95" customHeight="1" x14ac:dyDescent="0.2">
      <c r="B240" s="4" t="s">
        <v>846</v>
      </c>
      <c r="C240" s="53" t="s">
        <v>958</v>
      </c>
      <c r="D240" s="11" t="s">
        <v>215</v>
      </c>
      <c r="E240" s="11" t="s">
        <v>310</v>
      </c>
      <c r="F240" s="12">
        <v>1</v>
      </c>
      <c r="G240" s="13"/>
      <c r="H240" s="30"/>
      <c r="I240" s="4">
        <v>2</v>
      </c>
      <c r="J240" s="28">
        <f t="shared" si="47"/>
        <v>0</v>
      </c>
      <c r="K240" s="47">
        <f t="shared" si="48"/>
        <v>0</v>
      </c>
      <c r="L240" s="105">
        <v>0.2</v>
      </c>
      <c r="M240" s="47">
        <f t="shared" si="49"/>
        <v>0</v>
      </c>
      <c r="N240" s="45"/>
    </row>
    <row r="241" spans="2:14" ht="24.95" customHeight="1" x14ac:dyDescent="0.2">
      <c r="B241" s="4" t="s">
        <v>847</v>
      </c>
      <c r="C241" s="53" t="s">
        <v>958</v>
      </c>
      <c r="D241" s="11" t="s">
        <v>216</v>
      </c>
      <c r="E241" s="11" t="s">
        <v>216</v>
      </c>
      <c r="F241" s="12">
        <v>1</v>
      </c>
      <c r="G241" s="13"/>
      <c r="H241" s="30"/>
      <c r="I241" s="4">
        <v>2</v>
      </c>
      <c r="J241" s="28">
        <f t="shared" si="47"/>
        <v>0</v>
      </c>
      <c r="K241" s="47">
        <f t="shared" si="48"/>
        <v>0</v>
      </c>
      <c r="L241" s="105">
        <v>0.2</v>
      </c>
      <c r="M241" s="47">
        <f t="shared" si="49"/>
        <v>0</v>
      </c>
      <c r="N241" s="45"/>
    </row>
    <row r="242" spans="2:14" ht="24.95" customHeight="1" x14ac:dyDescent="0.2">
      <c r="B242" s="4" t="s">
        <v>848</v>
      </c>
      <c r="C242" s="63" t="s">
        <v>958</v>
      </c>
      <c r="D242" s="11" t="s">
        <v>217</v>
      </c>
      <c r="E242" s="11" t="s">
        <v>361</v>
      </c>
      <c r="F242" s="12">
        <v>1</v>
      </c>
      <c r="G242" s="13"/>
      <c r="H242" s="30"/>
      <c r="I242" s="4">
        <v>2</v>
      </c>
      <c r="J242" s="28">
        <f t="shared" si="47"/>
        <v>0</v>
      </c>
      <c r="K242" s="47">
        <f t="shared" si="48"/>
        <v>0</v>
      </c>
      <c r="L242" s="47" t="s">
        <v>1016</v>
      </c>
      <c r="M242" s="47" t="s">
        <v>1016</v>
      </c>
      <c r="N242" s="45"/>
    </row>
    <row r="243" spans="2:14" ht="24.95" customHeight="1" x14ac:dyDescent="0.2">
      <c r="B243" s="4" t="s">
        <v>849</v>
      </c>
      <c r="C243" s="53" t="s">
        <v>958</v>
      </c>
      <c r="D243" s="11" t="s">
        <v>218</v>
      </c>
      <c r="E243" s="11" t="s">
        <v>396</v>
      </c>
      <c r="F243" s="12">
        <v>1</v>
      </c>
      <c r="G243" s="13"/>
      <c r="H243" s="30"/>
      <c r="I243" s="4">
        <v>2</v>
      </c>
      <c r="J243" s="28">
        <f t="shared" si="47"/>
        <v>0</v>
      </c>
      <c r="K243" s="47">
        <f t="shared" si="48"/>
        <v>0</v>
      </c>
      <c r="L243" s="105">
        <v>0.2</v>
      </c>
      <c r="M243" s="47">
        <f t="shared" si="49"/>
        <v>0</v>
      </c>
      <c r="N243" s="45"/>
    </row>
    <row r="244" spans="2:14" ht="24.95" customHeight="1" x14ac:dyDescent="0.2">
      <c r="B244" s="4" t="s">
        <v>850</v>
      </c>
      <c r="C244" s="53" t="s">
        <v>958</v>
      </c>
      <c r="D244" s="11" t="s">
        <v>107</v>
      </c>
      <c r="E244" s="11" t="s">
        <v>495</v>
      </c>
      <c r="F244" s="12">
        <v>1</v>
      </c>
      <c r="G244" s="13"/>
      <c r="H244" s="30"/>
      <c r="I244" s="4">
        <v>2</v>
      </c>
      <c r="J244" s="28">
        <f t="shared" si="47"/>
        <v>0</v>
      </c>
      <c r="K244" s="47">
        <f t="shared" si="48"/>
        <v>0</v>
      </c>
      <c r="L244" s="105">
        <v>0.2</v>
      </c>
      <c r="M244" s="47">
        <f t="shared" si="49"/>
        <v>0</v>
      </c>
      <c r="N244" s="45"/>
    </row>
    <row r="245" spans="2:14" ht="39.950000000000003" customHeight="1" x14ac:dyDescent="0.2">
      <c r="B245" s="20" t="s">
        <v>841</v>
      </c>
      <c r="C245" s="75"/>
      <c r="D245" s="14" t="s">
        <v>1005</v>
      </c>
      <c r="E245" s="14"/>
      <c r="F245" s="68"/>
      <c r="G245" s="15"/>
      <c r="H245" s="31"/>
      <c r="I245" s="15"/>
      <c r="J245" s="29">
        <f>SUM(J236:J244)</f>
        <v>0</v>
      </c>
      <c r="K245" s="29">
        <f>SUM(K236:K244)</f>
        <v>0</v>
      </c>
      <c r="L245" s="29"/>
      <c r="M245" s="29">
        <f>SUM(M236:M244)</f>
        <v>0</v>
      </c>
      <c r="N245" s="29"/>
    </row>
  </sheetData>
  <sheetProtection algorithmName="SHA-512" hashValue="5VsNAqjlRuxlPAFgvZVfr5OUbJtKdv7Toax4gdBRApFkJ/sLTuwOlMMIduoP7H2w746Z/+OOTDYl94YgB0EHLg==" saltValue="dA+sgmZGc5pLt7/6iZywQg==" spinCount="100000" sheet="1" objects="1" scenarios="1"/>
  <conditionalFormatting sqref="C6:C58">
    <cfRule type="cellIs" dxfId="103" priority="101" operator="equal">
      <formula>"No"</formula>
    </cfRule>
    <cfRule type="cellIs" dxfId="102" priority="102" operator="equal">
      <formula>"Yes"</formula>
    </cfRule>
  </conditionalFormatting>
  <conditionalFormatting sqref="K6:K58">
    <cfRule type="cellIs" dxfId="101" priority="70" operator="equal">
      <formula>0</formula>
    </cfRule>
  </conditionalFormatting>
  <conditionalFormatting sqref="K61:K65">
    <cfRule type="cellIs" dxfId="100" priority="69" operator="equal">
      <formula>0</formula>
    </cfRule>
  </conditionalFormatting>
  <conditionalFormatting sqref="K68:K72">
    <cfRule type="cellIs" dxfId="99" priority="68" operator="equal">
      <formula>0</formula>
    </cfRule>
  </conditionalFormatting>
  <conditionalFormatting sqref="K75:K83">
    <cfRule type="cellIs" dxfId="98" priority="67" operator="equal">
      <formula>0</formula>
    </cfRule>
  </conditionalFormatting>
  <conditionalFormatting sqref="K86:K95">
    <cfRule type="cellIs" dxfId="97" priority="66" operator="equal">
      <formula>0</formula>
    </cfRule>
  </conditionalFormatting>
  <conditionalFormatting sqref="K98:K105">
    <cfRule type="cellIs" dxfId="96" priority="65" operator="equal">
      <formula>0</formula>
    </cfRule>
  </conditionalFormatting>
  <conditionalFormatting sqref="K108:K116">
    <cfRule type="cellIs" dxfId="95" priority="64" operator="equal">
      <formula>0</formula>
    </cfRule>
  </conditionalFormatting>
  <conditionalFormatting sqref="K119:K150">
    <cfRule type="cellIs" dxfId="94" priority="63" operator="equal">
      <formula>0</formula>
    </cfRule>
  </conditionalFormatting>
  <conditionalFormatting sqref="K153:K159">
    <cfRule type="cellIs" dxfId="93" priority="62" operator="equal">
      <formula>0</formula>
    </cfRule>
  </conditionalFormatting>
  <conditionalFormatting sqref="K162:K175">
    <cfRule type="cellIs" dxfId="92" priority="61" operator="equal">
      <formula>0</formula>
    </cfRule>
  </conditionalFormatting>
  <conditionalFormatting sqref="K178:K190">
    <cfRule type="cellIs" dxfId="91" priority="60" operator="equal">
      <formula>0</formula>
    </cfRule>
  </conditionalFormatting>
  <conditionalFormatting sqref="K193:K202">
    <cfRule type="cellIs" dxfId="90" priority="59" operator="equal">
      <formula>0</formula>
    </cfRule>
  </conditionalFormatting>
  <conditionalFormatting sqref="K205:K211">
    <cfRule type="cellIs" dxfId="89" priority="58" operator="equal">
      <formula>0</formula>
    </cfRule>
  </conditionalFormatting>
  <conditionalFormatting sqref="K214:K219">
    <cfRule type="cellIs" dxfId="88" priority="57" operator="equal">
      <formula>0</formula>
    </cfRule>
  </conditionalFormatting>
  <conditionalFormatting sqref="K222:K233">
    <cfRule type="cellIs" dxfId="87" priority="56" operator="equal">
      <formula>0</formula>
    </cfRule>
  </conditionalFormatting>
  <conditionalFormatting sqref="K236:K244">
    <cfRule type="cellIs" dxfId="86" priority="55" operator="equal">
      <formula>0</formula>
    </cfRule>
  </conditionalFormatting>
  <conditionalFormatting sqref="C61:C65">
    <cfRule type="cellIs" dxfId="85" priority="53" operator="equal">
      <formula>"No"</formula>
    </cfRule>
    <cfRule type="cellIs" dxfId="84" priority="54" operator="equal">
      <formula>"Yes"</formula>
    </cfRule>
  </conditionalFormatting>
  <conditionalFormatting sqref="C68:C72">
    <cfRule type="cellIs" dxfId="83" priority="51" operator="equal">
      <formula>"No"</formula>
    </cfRule>
    <cfRule type="cellIs" dxfId="82" priority="52" operator="equal">
      <formula>"Yes"</formula>
    </cfRule>
  </conditionalFormatting>
  <conditionalFormatting sqref="C75:C83">
    <cfRule type="cellIs" dxfId="81" priority="49" operator="equal">
      <formula>"No"</formula>
    </cfRule>
    <cfRule type="cellIs" dxfId="80" priority="50" operator="equal">
      <formula>"Yes"</formula>
    </cfRule>
  </conditionalFormatting>
  <conditionalFormatting sqref="C86:C95">
    <cfRule type="cellIs" dxfId="79" priority="47" operator="equal">
      <formula>"No"</formula>
    </cfRule>
    <cfRule type="cellIs" dxfId="78" priority="48" operator="equal">
      <formula>"Yes"</formula>
    </cfRule>
  </conditionalFormatting>
  <conditionalFormatting sqref="C98:C105">
    <cfRule type="cellIs" dxfId="77" priority="45" operator="equal">
      <formula>"No"</formula>
    </cfRule>
    <cfRule type="cellIs" dxfId="76" priority="46" operator="equal">
      <formula>"Yes"</formula>
    </cfRule>
  </conditionalFormatting>
  <conditionalFormatting sqref="C108:C116">
    <cfRule type="cellIs" dxfId="75" priority="43" operator="equal">
      <formula>"No"</formula>
    </cfRule>
    <cfRule type="cellIs" dxfId="74" priority="44" operator="equal">
      <formula>"Yes"</formula>
    </cfRule>
  </conditionalFormatting>
  <conditionalFormatting sqref="C119:C150">
    <cfRule type="cellIs" dxfId="73" priority="41" operator="equal">
      <formula>"No"</formula>
    </cfRule>
    <cfRule type="cellIs" dxfId="72" priority="42" operator="equal">
      <formula>"Yes"</formula>
    </cfRule>
  </conditionalFormatting>
  <conditionalFormatting sqref="C153:C159">
    <cfRule type="cellIs" dxfId="71" priority="39" operator="equal">
      <formula>"No"</formula>
    </cfRule>
    <cfRule type="cellIs" dxfId="70" priority="40" operator="equal">
      <formula>"Yes"</formula>
    </cfRule>
  </conditionalFormatting>
  <conditionalFormatting sqref="C162:C175">
    <cfRule type="cellIs" dxfId="69" priority="37" operator="equal">
      <formula>"No"</formula>
    </cfRule>
    <cfRule type="cellIs" dxfId="68" priority="38" operator="equal">
      <formula>"Yes"</formula>
    </cfRule>
  </conditionalFormatting>
  <conditionalFormatting sqref="C178:C190">
    <cfRule type="cellIs" dxfId="67" priority="35" operator="equal">
      <formula>"No"</formula>
    </cfRule>
    <cfRule type="cellIs" dxfId="66" priority="36" operator="equal">
      <formula>"Yes"</formula>
    </cfRule>
  </conditionalFormatting>
  <conditionalFormatting sqref="C193:C202">
    <cfRule type="cellIs" dxfId="65" priority="33" operator="equal">
      <formula>"No"</formula>
    </cfRule>
    <cfRule type="cellIs" dxfId="64" priority="34" operator="equal">
      <formula>"Yes"</formula>
    </cfRule>
  </conditionalFormatting>
  <conditionalFormatting sqref="C205:C211">
    <cfRule type="cellIs" dxfId="63" priority="31" operator="equal">
      <formula>"No"</formula>
    </cfRule>
    <cfRule type="cellIs" dxfId="62" priority="32" operator="equal">
      <formula>"Yes"</formula>
    </cfRule>
  </conditionalFormatting>
  <conditionalFormatting sqref="C214:C219">
    <cfRule type="cellIs" dxfId="61" priority="29" operator="equal">
      <formula>"No"</formula>
    </cfRule>
    <cfRule type="cellIs" dxfId="60" priority="30" operator="equal">
      <formula>"Yes"</formula>
    </cfRule>
  </conditionalFormatting>
  <conditionalFormatting sqref="C222:C233">
    <cfRule type="cellIs" dxfId="59" priority="27" operator="equal">
      <formula>"No"</formula>
    </cfRule>
    <cfRule type="cellIs" dxfId="58" priority="28" operator="equal">
      <formula>"Yes"</formula>
    </cfRule>
  </conditionalFormatting>
  <conditionalFormatting sqref="C236">
    <cfRule type="cellIs" dxfId="57" priority="25" operator="equal">
      <formula>"No"</formula>
    </cfRule>
    <cfRule type="cellIs" dxfId="56" priority="26" operator="equal">
      <formula>"Yes"</formula>
    </cfRule>
  </conditionalFormatting>
  <conditionalFormatting sqref="C238:C241">
    <cfRule type="cellIs" dxfId="55" priority="23" operator="equal">
      <formula>"No"</formula>
    </cfRule>
    <cfRule type="cellIs" dxfId="54" priority="24" operator="equal">
      <formula>"Yes"</formula>
    </cfRule>
  </conditionalFormatting>
  <conditionalFormatting sqref="C243:C244">
    <cfRule type="cellIs" dxfId="53" priority="21" operator="equal">
      <formula>"No"</formula>
    </cfRule>
    <cfRule type="cellIs" dxfId="52" priority="22" operator="equal">
      <formula>"Yes"</formula>
    </cfRule>
  </conditionalFormatting>
  <conditionalFormatting sqref="C237">
    <cfRule type="cellIs" dxfId="51" priority="19" operator="equal">
      <formula>"No"</formula>
    </cfRule>
    <cfRule type="cellIs" dxfId="50" priority="20" operator="equal">
      <formula>"Yes"</formula>
    </cfRule>
  </conditionalFormatting>
  <conditionalFormatting sqref="C242">
    <cfRule type="cellIs" dxfId="49" priority="17" operator="equal">
      <formula>"No"</formula>
    </cfRule>
    <cfRule type="cellIs" dxfId="48" priority="18" operator="equal">
      <formula>"Yes"</formula>
    </cfRule>
  </conditionalFormatting>
  <conditionalFormatting sqref="L6:M58">
    <cfRule type="cellIs" dxfId="47" priority="16" operator="equal">
      <formula>0</formula>
    </cfRule>
  </conditionalFormatting>
  <conditionalFormatting sqref="L61:M65">
    <cfRule type="cellIs" dxfId="46" priority="15" operator="equal">
      <formula>0</formula>
    </cfRule>
  </conditionalFormatting>
  <conditionalFormatting sqref="L68:M72">
    <cfRule type="cellIs" dxfId="45" priority="14" operator="equal">
      <formula>0</formula>
    </cfRule>
  </conditionalFormatting>
  <conditionalFormatting sqref="L75:M83">
    <cfRule type="cellIs" dxfId="44" priority="13" operator="equal">
      <formula>0</formula>
    </cfRule>
  </conditionalFormatting>
  <conditionalFormatting sqref="L86:M95">
    <cfRule type="cellIs" dxfId="43" priority="12" operator="equal">
      <formula>0</formula>
    </cfRule>
  </conditionalFormatting>
  <conditionalFormatting sqref="L98:M105">
    <cfRule type="cellIs" dxfId="42" priority="11" operator="equal">
      <formula>0</formula>
    </cfRule>
  </conditionalFormatting>
  <conditionalFormatting sqref="L108:M116">
    <cfRule type="cellIs" dxfId="41" priority="10" operator="equal">
      <formula>0</formula>
    </cfRule>
  </conditionalFormatting>
  <conditionalFormatting sqref="L119:M150">
    <cfRule type="cellIs" dxfId="40" priority="9" operator="equal">
      <formula>0</formula>
    </cfRule>
  </conditionalFormatting>
  <conditionalFormatting sqref="L153:M159">
    <cfRule type="cellIs" dxfId="39" priority="8" operator="equal">
      <formula>0</formula>
    </cfRule>
  </conditionalFormatting>
  <conditionalFormatting sqref="L162:M175">
    <cfRule type="cellIs" dxfId="38" priority="7" operator="equal">
      <formula>0</formula>
    </cfRule>
  </conditionalFormatting>
  <conditionalFormatting sqref="L178:M190">
    <cfRule type="cellIs" dxfId="37" priority="6" operator="equal">
      <formula>0</formula>
    </cfRule>
  </conditionalFormatting>
  <conditionalFormatting sqref="L193:M202">
    <cfRule type="cellIs" dxfId="36" priority="5" operator="equal">
      <formula>0</formula>
    </cfRule>
  </conditionalFormatting>
  <conditionalFormatting sqref="L205:M211">
    <cfRule type="cellIs" dxfId="35" priority="4" operator="equal">
      <formula>0</formula>
    </cfRule>
  </conditionalFormatting>
  <conditionalFormatting sqref="L214:M219">
    <cfRule type="cellIs" dxfId="34" priority="3" operator="equal">
      <formula>0</formula>
    </cfRule>
  </conditionalFormatting>
  <conditionalFormatting sqref="L222:M233">
    <cfRule type="cellIs" dxfId="33" priority="2" operator="equal">
      <formula>0</formula>
    </cfRule>
  </conditionalFormatting>
  <conditionalFormatting sqref="L236:M244">
    <cfRule type="cellIs" dxfId="32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2" verticalDpi="4294967292" r:id="rId1"/>
  <ignoredErrors>
    <ignoredError sqref="I228:I229 B5 B191:B192 B151:B152 B66:B67 B245 I230:I233 B234:B235 B6:B60 B61:B65 B68:B74 B75:B85 B86:B97 B98:B107 B108:B118 B119:B120 B153:B161 B162:B177 B178 B193:B204 B205:B213 B214:B221 B222:B229 B236:B23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'1_ATL_GSL'!$R$2:$R$3</xm:f>
          </x14:formula1>
          <xm:sqref>C6:C58 C68:C72 C75:C83 C86:C95 C98:C105 C108:C116 C119:C150 C153:C159 C162:C175 C178:C190 C193:C202 C205:C211 C214:C219 C243:C244 C222 C236 C238 C240:C241 C225:C233 C61:C65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94CC1"/>
    <outlinePr summaryBelow="0" summaryRight="0"/>
  </sheetPr>
  <dimension ref="B1:N50"/>
  <sheetViews>
    <sheetView showGridLines="0" zoomScale="60" zoomScaleNormal="60" zoomScalePageLayoutView="125" workbookViewId="0">
      <pane ySplit="4" topLeftCell="A5" activePane="bottomLeft" state="frozen"/>
      <selection pane="bottomLeft"/>
    </sheetView>
  </sheetViews>
  <sheetFormatPr baseColWidth="10" defaultColWidth="14.42578125" defaultRowHeight="24.95" customHeight="1" x14ac:dyDescent="0.2"/>
  <cols>
    <col min="1" max="1" width="2.85546875" style="2" customWidth="1"/>
    <col min="2" max="2" width="15.7109375" style="19" customWidth="1"/>
    <col min="3" max="3" width="21" style="8" customWidth="1"/>
    <col min="4" max="5" width="55.85546875" style="1" customWidth="1"/>
    <col min="6" max="6" width="11.5703125" style="2" customWidth="1"/>
    <col min="7" max="7" width="15.7109375" style="2" customWidth="1"/>
    <col min="8" max="8" width="10.7109375" style="26" customWidth="1"/>
    <col min="9" max="9" width="10.7109375" style="2" customWidth="1"/>
    <col min="10" max="11" width="20.7109375" style="26" customWidth="1"/>
    <col min="12" max="13" width="20.7109375" style="2" customWidth="1"/>
    <col min="14" max="14" width="18.7109375" style="2" customWidth="1"/>
    <col min="15" max="16384" width="14.42578125" style="2"/>
  </cols>
  <sheetData>
    <row r="1" spans="2:14" ht="9.9499999999999993" customHeight="1" x14ac:dyDescent="0.2"/>
    <row r="2" spans="2:14" ht="24.95" customHeight="1" x14ac:dyDescent="0.2">
      <c r="B2" s="10" t="s">
        <v>957</v>
      </c>
      <c r="F2" s="3"/>
    </row>
    <row r="3" spans="2:14" ht="9.9499999999999993" customHeight="1" x14ac:dyDescent="0.2"/>
    <row r="4" spans="2:14" ht="39.950000000000003" customHeight="1" x14ac:dyDescent="0.2">
      <c r="B4" s="120"/>
      <c r="C4" s="121"/>
      <c r="D4" s="122" t="s">
        <v>520</v>
      </c>
      <c r="E4" s="122"/>
      <c r="F4" s="123"/>
      <c r="G4" s="121"/>
      <c r="H4" s="124"/>
      <c r="I4" s="121"/>
      <c r="J4" s="124"/>
      <c r="K4" s="124"/>
      <c r="L4" s="124"/>
      <c r="M4" s="124"/>
      <c r="N4" s="125"/>
    </row>
    <row r="5" spans="2:14" ht="60.75" customHeight="1" x14ac:dyDescent="0.2">
      <c r="B5" s="18" t="s">
        <v>851</v>
      </c>
      <c r="C5" s="93" t="s">
        <v>967</v>
      </c>
      <c r="D5" s="9" t="s">
        <v>515</v>
      </c>
      <c r="E5" s="9"/>
      <c r="F5" s="93" t="s">
        <v>959</v>
      </c>
      <c r="G5" s="94" t="s">
        <v>1022</v>
      </c>
      <c r="H5" s="95" t="s">
        <v>983</v>
      </c>
      <c r="I5" s="96" t="s">
        <v>0</v>
      </c>
      <c r="J5" s="96" t="s">
        <v>1</v>
      </c>
      <c r="K5" s="97" t="s">
        <v>961</v>
      </c>
      <c r="L5" s="97" t="s">
        <v>1017</v>
      </c>
      <c r="M5" s="97" t="s">
        <v>1015</v>
      </c>
      <c r="N5" s="94" t="s">
        <v>1014</v>
      </c>
    </row>
    <row r="6" spans="2:14" ht="24.95" customHeight="1" x14ac:dyDescent="0.2">
      <c r="B6" s="43" t="s">
        <v>852</v>
      </c>
      <c r="C6" s="53" t="s">
        <v>958</v>
      </c>
      <c r="D6" s="110" t="s">
        <v>98</v>
      </c>
      <c r="E6" s="110" t="s">
        <v>98</v>
      </c>
      <c r="F6" s="126">
        <v>1</v>
      </c>
      <c r="G6" s="45"/>
      <c r="H6" s="46"/>
      <c r="I6" s="43">
        <v>3</v>
      </c>
      <c r="J6" s="47">
        <f>SUM(F6*H6)</f>
        <v>0</v>
      </c>
      <c r="K6" s="47">
        <f>IF(C6="YES / SI",J6,0)</f>
        <v>0</v>
      </c>
      <c r="L6" s="105">
        <v>0.8</v>
      </c>
      <c r="M6" s="47">
        <f>K6*L6</f>
        <v>0</v>
      </c>
      <c r="N6" s="45"/>
    </row>
    <row r="7" spans="2:14" ht="24.95" customHeight="1" x14ac:dyDescent="0.2">
      <c r="B7" s="4" t="s">
        <v>853</v>
      </c>
      <c r="C7" s="53" t="s">
        <v>958</v>
      </c>
      <c r="D7" s="11" t="s">
        <v>100</v>
      </c>
      <c r="E7" s="11" t="s">
        <v>311</v>
      </c>
      <c r="F7" s="16">
        <v>1</v>
      </c>
      <c r="G7" s="13"/>
      <c r="H7" s="30"/>
      <c r="I7" s="4">
        <v>3</v>
      </c>
      <c r="J7" s="28">
        <f t="shared" ref="J7:J15" si="0">SUM(F7*H7)</f>
        <v>0</v>
      </c>
      <c r="K7" s="47">
        <f t="shared" ref="K7:K15" si="1">IF(C7="YES / SI",J7,0)</f>
        <v>0</v>
      </c>
      <c r="L7" s="105">
        <v>0.8</v>
      </c>
      <c r="M7" s="47">
        <f t="shared" ref="M7:M15" si="2">K7*L7</f>
        <v>0</v>
      </c>
      <c r="N7" s="45"/>
    </row>
    <row r="8" spans="2:14" ht="24.95" customHeight="1" x14ac:dyDescent="0.2">
      <c r="B8" s="4" t="s">
        <v>854</v>
      </c>
      <c r="C8" s="53" t="s">
        <v>958</v>
      </c>
      <c r="D8" s="11" t="s">
        <v>101</v>
      </c>
      <c r="E8" s="11" t="s">
        <v>351</v>
      </c>
      <c r="F8" s="16">
        <v>1</v>
      </c>
      <c r="G8" s="13"/>
      <c r="H8" s="30"/>
      <c r="I8" s="4">
        <v>3</v>
      </c>
      <c r="J8" s="28">
        <f t="shared" si="0"/>
        <v>0</v>
      </c>
      <c r="K8" s="47">
        <f t="shared" si="1"/>
        <v>0</v>
      </c>
      <c r="L8" s="105">
        <v>0.8</v>
      </c>
      <c r="M8" s="47">
        <f t="shared" si="2"/>
        <v>0</v>
      </c>
      <c r="N8" s="45"/>
    </row>
    <row r="9" spans="2:14" ht="24.95" customHeight="1" x14ac:dyDescent="0.2">
      <c r="B9" s="4" t="s">
        <v>855</v>
      </c>
      <c r="C9" s="53" t="s">
        <v>958</v>
      </c>
      <c r="D9" s="11" t="s">
        <v>102</v>
      </c>
      <c r="E9" s="11" t="s">
        <v>312</v>
      </c>
      <c r="F9" s="16">
        <v>1</v>
      </c>
      <c r="G9" s="13"/>
      <c r="H9" s="30"/>
      <c r="I9" s="4">
        <v>3</v>
      </c>
      <c r="J9" s="28">
        <f t="shared" si="0"/>
        <v>0</v>
      </c>
      <c r="K9" s="47">
        <f t="shared" si="1"/>
        <v>0</v>
      </c>
      <c r="L9" s="105">
        <v>0.8</v>
      </c>
      <c r="M9" s="47">
        <f t="shared" si="2"/>
        <v>0</v>
      </c>
      <c r="N9" s="45"/>
    </row>
    <row r="10" spans="2:14" ht="24.95" customHeight="1" x14ac:dyDescent="0.2">
      <c r="B10" s="4" t="s">
        <v>856</v>
      </c>
      <c r="C10" s="53" t="s">
        <v>958</v>
      </c>
      <c r="D10" s="11" t="s">
        <v>103</v>
      </c>
      <c r="E10" s="11" t="s">
        <v>313</v>
      </c>
      <c r="F10" s="16">
        <v>1</v>
      </c>
      <c r="G10" s="13"/>
      <c r="H10" s="30"/>
      <c r="I10" s="4">
        <v>3</v>
      </c>
      <c r="J10" s="28">
        <f t="shared" si="0"/>
        <v>0</v>
      </c>
      <c r="K10" s="47">
        <f t="shared" si="1"/>
        <v>0</v>
      </c>
      <c r="L10" s="105">
        <v>0.8</v>
      </c>
      <c r="M10" s="47">
        <f t="shared" si="2"/>
        <v>0</v>
      </c>
      <c r="N10" s="45"/>
    </row>
    <row r="11" spans="2:14" ht="24.95" customHeight="1" x14ac:dyDescent="0.2">
      <c r="B11" s="4" t="s">
        <v>857</v>
      </c>
      <c r="C11" s="53" t="s">
        <v>958</v>
      </c>
      <c r="D11" s="11" t="s">
        <v>104</v>
      </c>
      <c r="E11" s="11" t="s">
        <v>314</v>
      </c>
      <c r="F11" s="16">
        <v>1</v>
      </c>
      <c r="G11" s="13"/>
      <c r="H11" s="30"/>
      <c r="I11" s="4">
        <v>3</v>
      </c>
      <c r="J11" s="28">
        <f t="shared" si="0"/>
        <v>0</v>
      </c>
      <c r="K11" s="47">
        <f t="shared" si="1"/>
        <v>0</v>
      </c>
      <c r="L11" s="105">
        <v>0.8</v>
      </c>
      <c r="M11" s="47">
        <f t="shared" si="2"/>
        <v>0</v>
      </c>
      <c r="N11" s="45"/>
    </row>
    <row r="12" spans="2:14" ht="24.95" customHeight="1" x14ac:dyDescent="0.2">
      <c r="B12" s="4" t="s">
        <v>858</v>
      </c>
      <c r="C12" s="53" t="s">
        <v>958</v>
      </c>
      <c r="D12" s="11" t="s">
        <v>70</v>
      </c>
      <c r="E12" s="11" t="s">
        <v>274</v>
      </c>
      <c r="F12" s="16">
        <v>1</v>
      </c>
      <c r="G12" s="13"/>
      <c r="H12" s="30"/>
      <c r="I12" s="4">
        <v>3</v>
      </c>
      <c r="J12" s="28">
        <f t="shared" si="0"/>
        <v>0</v>
      </c>
      <c r="K12" s="47">
        <f t="shared" si="1"/>
        <v>0</v>
      </c>
      <c r="L12" s="105">
        <v>0.8</v>
      </c>
      <c r="M12" s="47">
        <f t="shared" si="2"/>
        <v>0</v>
      </c>
      <c r="N12" s="45"/>
    </row>
    <row r="13" spans="2:14" ht="24.95" customHeight="1" x14ac:dyDescent="0.2">
      <c r="B13" s="4" t="s">
        <v>859</v>
      </c>
      <c r="C13" s="53" t="s">
        <v>958</v>
      </c>
      <c r="D13" s="11" t="s">
        <v>106</v>
      </c>
      <c r="E13" s="11" t="s">
        <v>317</v>
      </c>
      <c r="F13" s="16">
        <v>1</v>
      </c>
      <c r="G13" s="13"/>
      <c r="H13" s="30"/>
      <c r="I13" s="4">
        <v>3</v>
      </c>
      <c r="J13" s="28">
        <f t="shared" si="0"/>
        <v>0</v>
      </c>
      <c r="K13" s="47">
        <f t="shared" si="1"/>
        <v>0</v>
      </c>
      <c r="L13" s="105">
        <v>0.8</v>
      </c>
      <c r="M13" s="47">
        <f t="shared" si="2"/>
        <v>0</v>
      </c>
      <c r="N13" s="45"/>
    </row>
    <row r="14" spans="2:14" ht="24.95" customHeight="1" x14ac:dyDescent="0.2">
      <c r="B14" s="4" t="s">
        <v>860</v>
      </c>
      <c r="C14" s="53" t="s">
        <v>958</v>
      </c>
      <c r="D14" s="11" t="s">
        <v>952</v>
      </c>
      <c r="E14" s="11" t="s">
        <v>315</v>
      </c>
      <c r="F14" s="16">
        <v>1</v>
      </c>
      <c r="G14" s="13"/>
      <c r="H14" s="30"/>
      <c r="I14" s="4">
        <v>3</v>
      </c>
      <c r="J14" s="28">
        <f t="shared" si="0"/>
        <v>0</v>
      </c>
      <c r="K14" s="47">
        <f t="shared" si="1"/>
        <v>0</v>
      </c>
      <c r="L14" s="105">
        <v>0.8</v>
      </c>
      <c r="M14" s="47">
        <f t="shared" si="2"/>
        <v>0</v>
      </c>
      <c r="N14" s="45"/>
    </row>
    <row r="15" spans="2:14" ht="24.95" customHeight="1" x14ac:dyDescent="0.2">
      <c r="B15" s="4" t="s">
        <v>861</v>
      </c>
      <c r="C15" s="53" t="s">
        <v>958</v>
      </c>
      <c r="D15" s="11" t="s">
        <v>108</v>
      </c>
      <c r="E15" s="11" t="s">
        <v>316</v>
      </c>
      <c r="F15" s="16">
        <v>1</v>
      </c>
      <c r="G15" s="13"/>
      <c r="H15" s="30"/>
      <c r="I15" s="4">
        <v>3</v>
      </c>
      <c r="J15" s="28">
        <f t="shared" si="0"/>
        <v>0</v>
      </c>
      <c r="K15" s="47">
        <f t="shared" si="1"/>
        <v>0</v>
      </c>
      <c r="L15" s="105">
        <v>0.8</v>
      </c>
      <c r="M15" s="47">
        <f t="shared" si="2"/>
        <v>0</v>
      </c>
      <c r="N15" s="45"/>
    </row>
    <row r="16" spans="2:14" ht="39.950000000000003" customHeight="1" x14ac:dyDescent="0.2">
      <c r="B16" s="98" t="s">
        <v>851</v>
      </c>
      <c r="C16" s="127"/>
      <c r="D16" s="128" t="s">
        <v>1006</v>
      </c>
      <c r="E16" s="99"/>
      <c r="F16" s="101"/>
      <c r="G16" s="103"/>
      <c r="H16" s="102"/>
      <c r="I16" s="103"/>
      <c r="J16" s="104">
        <f>SUM(J6:J15)</f>
        <v>0</v>
      </c>
      <c r="K16" s="104">
        <f>SUM(K6:K15)</f>
        <v>0</v>
      </c>
      <c r="L16" s="104"/>
      <c r="M16" s="104">
        <f>SUM(M6:M15)</f>
        <v>0</v>
      </c>
      <c r="N16" s="29"/>
    </row>
    <row r="17" spans="2:14" ht="60.75" customHeight="1" x14ac:dyDescent="0.2">
      <c r="B17" s="18" t="s">
        <v>862</v>
      </c>
      <c r="C17" s="93" t="s">
        <v>967</v>
      </c>
      <c r="D17" s="9" t="s">
        <v>516</v>
      </c>
      <c r="E17" s="9"/>
      <c r="F17" s="93" t="s">
        <v>959</v>
      </c>
      <c r="G17" s="94" t="s">
        <v>1022</v>
      </c>
      <c r="H17" s="95" t="s">
        <v>983</v>
      </c>
      <c r="I17" s="96" t="s">
        <v>0</v>
      </c>
      <c r="J17" s="96" t="s">
        <v>1</v>
      </c>
      <c r="K17" s="97" t="s">
        <v>961</v>
      </c>
      <c r="L17" s="97" t="s">
        <v>1017</v>
      </c>
      <c r="M17" s="97" t="s">
        <v>1015</v>
      </c>
      <c r="N17" s="94" t="s">
        <v>1014</v>
      </c>
    </row>
    <row r="18" spans="2:14" ht="24.95" customHeight="1" x14ac:dyDescent="0.2">
      <c r="B18" s="43" t="s">
        <v>863</v>
      </c>
      <c r="C18" s="53" t="s">
        <v>958</v>
      </c>
      <c r="D18" s="110" t="s">
        <v>109</v>
      </c>
      <c r="E18" s="110" t="s">
        <v>346</v>
      </c>
      <c r="F18" s="126">
        <v>1</v>
      </c>
      <c r="G18" s="45"/>
      <c r="H18" s="46"/>
      <c r="I18" s="43">
        <v>3</v>
      </c>
      <c r="J18" s="47">
        <f t="shared" ref="J18:J26" si="3">SUM(F18*H18)</f>
        <v>0</v>
      </c>
      <c r="K18" s="47">
        <f>IF(C18="YES / SI",J18,0)</f>
        <v>0</v>
      </c>
      <c r="L18" s="105">
        <v>0.8</v>
      </c>
      <c r="M18" s="47">
        <f>K18*L18</f>
        <v>0</v>
      </c>
      <c r="N18" s="45"/>
    </row>
    <row r="19" spans="2:14" ht="24.95" customHeight="1" x14ac:dyDescent="0.2">
      <c r="B19" s="4" t="s">
        <v>864</v>
      </c>
      <c r="C19" s="53" t="s">
        <v>958</v>
      </c>
      <c r="D19" s="11" t="s">
        <v>110</v>
      </c>
      <c r="E19" s="11" t="s">
        <v>318</v>
      </c>
      <c r="F19" s="16">
        <v>1</v>
      </c>
      <c r="G19" s="13"/>
      <c r="H19" s="30"/>
      <c r="I19" s="4">
        <v>3</v>
      </c>
      <c r="J19" s="28">
        <f t="shared" si="3"/>
        <v>0</v>
      </c>
      <c r="K19" s="47">
        <f t="shared" ref="K19:K26" si="4">IF(C19="YES / SI",J19,0)</f>
        <v>0</v>
      </c>
      <c r="L19" s="105">
        <v>0.8</v>
      </c>
      <c r="M19" s="47">
        <f t="shared" ref="M19:M26" si="5">K19*L19</f>
        <v>0</v>
      </c>
      <c r="N19" s="45"/>
    </row>
    <row r="20" spans="2:14" ht="24.95" customHeight="1" x14ac:dyDescent="0.2">
      <c r="B20" s="4" t="s">
        <v>865</v>
      </c>
      <c r="C20" s="53" t="s">
        <v>958</v>
      </c>
      <c r="D20" s="11" t="s">
        <v>111</v>
      </c>
      <c r="E20" s="11" t="s">
        <v>319</v>
      </c>
      <c r="F20" s="16">
        <v>1</v>
      </c>
      <c r="G20" s="13"/>
      <c r="H20" s="30"/>
      <c r="I20" s="4">
        <v>3</v>
      </c>
      <c r="J20" s="28">
        <f t="shared" si="3"/>
        <v>0</v>
      </c>
      <c r="K20" s="47">
        <f t="shared" si="4"/>
        <v>0</v>
      </c>
      <c r="L20" s="105">
        <v>0.8</v>
      </c>
      <c r="M20" s="47">
        <f t="shared" si="5"/>
        <v>0</v>
      </c>
      <c r="N20" s="45"/>
    </row>
    <row r="21" spans="2:14" ht="24.95" customHeight="1" x14ac:dyDescent="0.2">
      <c r="B21" s="4" t="s">
        <v>866</v>
      </c>
      <c r="C21" s="53" t="s">
        <v>958</v>
      </c>
      <c r="D21" s="11" t="s">
        <v>112</v>
      </c>
      <c r="E21" s="11" t="s">
        <v>320</v>
      </c>
      <c r="F21" s="16">
        <v>1</v>
      </c>
      <c r="G21" s="13"/>
      <c r="H21" s="30"/>
      <c r="I21" s="4">
        <v>3</v>
      </c>
      <c r="J21" s="28">
        <f t="shared" si="3"/>
        <v>0</v>
      </c>
      <c r="K21" s="47">
        <f t="shared" si="4"/>
        <v>0</v>
      </c>
      <c r="L21" s="105">
        <v>0.8</v>
      </c>
      <c r="M21" s="47">
        <f t="shared" si="5"/>
        <v>0</v>
      </c>
      <c r="N21" s="45"/>
    </row>
    <row r="22" spans="2:14" ht="24.95" customHeight="1" x14ac:dyDescent="0.2">
      <c r="B22" s="4" t="s">
        <v>867</v>
      </c>
      <c r="C22" s="53" t="s">
        <v>958</v>
      </c>
      <c r="D22" s="11" t="s">
        <v>114</v>
      </c>
      <c r="E22" s="11" t="s">
        <v>321</v>
      </c>
      <c r="F22" s="16">
        <v>1</v>
      </c>
      <c r="G22" s="13"/>
      <c r="H22" s="30"/>
      <c r="I22" s="4">
        <v>3</v>
      </c>
      <c r="J22" s="28">
        <f t="shared" si="3"/>
        <v>0</v>
      </c>
      <c r="K22" s="47">
        <f t="shared" si="4"/>
        <v>0</v>
      </c>
      <c r="L22" s="105">
        <v>0.8</v>
      </c>
      <c r="M22" s="47">
        <f t="shared" si="5"/>
        <v>0</v>
      </c>
      <c r="N22" s="45"/>
    </row>
    <row r="23" spans="2:14" ht="24.95" customHeight="1" x14ac:dyDescent="0.2">
      <c r="B23" s="4" t="s">
        <v>868</v>
      </c>
      <c r="C23" s="53" t="s">
        <v>958</v>
      </c>
      <c r="D23" s="11" t="s">
        <v>116</v>
      </c>
      <c r="E23" s="11" t="s">
        <v>347</v>
      </c>
      <c r="F23" s="16">
        <v>1</v>
      </c>
      <c r="G23" s="13"/>
      <c r="H23" s="30"/>
      <c r="I23" s="4">
        <v>3</v>
      </c>
      <c r="J23" s="28">
        <f t="shared" si="3"/>
        <v>0</v>
      </c>
      <c r="K23" s="47">
        <f t="shared" si="4"/>
        <v>0</v>
      </c>
      <c r="L23" s="105">
        <v>0.8</v>
      </c>
      <c r="M23" s="47">
        <f t="shared" si="5"/>
        <v>0</v>
      </c>
      <c r="N23" s="45"/>
    </row>
    <row r="24" spans="2:14" ht="24.95" customHeight="1" x14ac:dyDescent="0.2">
      <c r="B24" s="4" t="s">
        <v>869</v>
      </c>
      <c r="C24" s="53" t="s">
        <v>958</v>
      </c>
      <c r="D24" s="11" t="s">
        <v>117</v>
      </c>
      <c r="E24" s="11" t="s">
        <v>405</v>
      </c>
      <c r="F24" s="16">
        <v>1</v>
      </c>
      <c r="G24" s="13"/>
      <c r="H24" s="30"/>
      <c r="I24" s="4">
        <v>3</v>
      </c>
      <c r="J24" s="28">
        <f t="shared" si="3"/>
        <v>0</v>
      </c>
      <c r="K24" s="47">
        <f t="shared" si="4"/>
        <v>0</v>
      </c>
      <c r="L24" s="105">
        <v>0.8</v>
      </c>
      <c r="M24" s="47">
        <f t="shared" si="5"/>
        <v>0</v>
      </c>
      <c r="N24" s="45"/>
    </row>
    <row r="25" spans="2:14" ht="24.95" customHeight="1" x14ac:dyDescent="0.2">
      <c r="B25" s="4" t="s">
        <v>870</v>
      </c>
      <c r="C25" s="53" t="s">
        <v>958</v>
      </c>
      <c r="D25" s="11" t="s">
        <v>119</v>
      </c>
      <c r="E25" s="11" t="s">
        <v>322</v>
      </c>
      <c r="F25" s="16">
        <v>1</v>
      </c>
      <c r="G25" s="13"/>
      <c r="H25" s="30"/>
      <c r="I25" s="4">
        <v>3</v>
      </c>
      <c r="J25" s="28">
        <f t="shared" si="3"/>
        <v>0</v>
      </c>
      <c r="K25" s="47">
        <f t="shared" si="4"/>
        <v>0</v>
      </c>
      <c r="L25" s="105">
        <v>0.8</v>
      </c>
      <c r="M25" s="47">
        <f t="shared" si="5"/>
        <v>0</v>
      </c>
      <c r="N25" s="45"/>
    </row>
    <row r="26" spans="2:14" ht="24.95" customHeight="1" x14ac:dyDescent="0.2">
      <c r="B26" s="4" t="s">
        <v>871</v>
      </c>
      <c r="C26" s="53" t="s">
        <v>958</v>
      </c>
      <c r="D26" s="11" t="s">
        <v>120</v>
      </c>
      <c r="E26" s="11" t="s">
        <v>323</v>
      </c>
      <c r="F26" s="16">
        <v>1</v>
      </c>
      <c r="G26" s="13"/>
      <c r="H26" s="30"/>
      <c r="I26" s="4">
        <v>3</v>
      </c>
      <c r="J26" s="28">
        <f t="shared" si="3"/>
        <v>0</v>
      </c>
      <c r="K26" s="47">
        <f t="shared" si="4"/>
        <v>0</v>
      </c>
      <c r="L26" s="105">
        <v>0.8</v>
      </c>
      <c r="M26" s="47">
        <f t="shared" si="5"/>
        <v>0</v>
      </c>
      <c r="N26" s="45"/>
    </row>
    <row r="27" spans="2:14" ht="39.950000000000003" customHeight="1" x14ac:dyDescent="0.2">
      <c r="B27" s="98" t="s">
        <v>862</v>
      </c>
      <c r="C27" s="127"/>
      <c r="D27" s="128" t="s">
        <v>1007</v>
      </c>
      <c r="E27" s="99"/>
      <c r="F27" s="101"/>
      <c r="G27" s="103"/>
      <c r="H27" s="102"/>
      <c r="I27" s="103"/>
      <c r="J27" s="104">
        <f>SUM(J18:J26)</f>
        <v>0</v>
      </c>
      <c r="K27" s="104">
        <f>SUM(K18:K26)</f>
        <v>0</v>
      </c>
      <c r="L27" s="104"/>
      <c r="M27" s="104">
        <f>SUM(M18:M26)</f>
        <v>0</v>
      </c>
      <c r="N27" s="29"/>
    </row>
    <row r="28" spans="2:14" ht="60.75" customHeight="1" x14ac:dyDescent="0.2">
      <c r="B28" s="18" t="s">
        <v>872</v>
      </c>
      <c r="C28" s="93" t="s">
        <v>967</v>
      </c>
      <c r="D28" s="9" t="s">
        <v>517</v>
      </c>
      <c r="E28" s="9"/>
      <c r="F28" s="93" t="s">
        <v>959</v>
      </c>
      <c r="G28" s="94" t="s">
        <v>1022</v>
      </c>
      <c r="H28" s="95" t="s">
        <v>983</v>
      </c>
      <c r="I28" s="96" t="s">
        <v>0</v>
      </c>
      <c r="J28" s="96" t="s">
        <v>1</v>
      </c>
      <c r="K28" s="97" t="s">
        <v>961</v>
      </c>
      <c r="L28" s="97" t="s">
        <v>1017</v>
      </c>
      <c r="M28" s="97" t="s">
        <v>1015</v>
      </c>
      <c r="N28" s="94" t="s">
        <v>1014</v>
      </c>
    </row>
    <row r="29" spans="2:14" ht="24.95" customHeight="1" x14ac:dyDescent="0.2">
      <c r="B29" s="43" t="s">
        <v>873</v>
      </c>
      <c r="C29" s="53" t="s">
        <v>958</v>
      </c>
      <c r="D29" s="110" t="s">
        <v>122</v>
      </c>
      <c r="E29" s="110" t="s">
        <v>324</v>
      </c>
      <c r="F29" s="126">
        <v>1</v>
      </c>
      <c r="G29" s="45"/>
      <c r="H29" s="46"/>
      <c r="I29" s="43">
        <v>3</v>
      </c>
      <c r="J29" s="47">
        <f t="shared" ref="J29:J33" si="6">SUM(F29*H29)</f>
        <v>0</v>
      </c>
      <c r="K29" s="47">
        <f>IF(C29="YES / SI",J29,0)</f>
        <v>0</v>
      </c>
      <c r="L29" s="105">
        <v>0.8</v>
      </c>
      <c r="M29" s="47">
        <f>K29*L29</f>
        <v>0</v>
      </c>
      <c r="N29" s="45"/>
    </row>
    <row r="30" spans="2:14" ht="24.95" customHeight="1" x14ac:dyDescent="0.2">
      <c r="B30" s="4" t="s">
        <v>874</v>
      </c>
      <c r="C30" s="53" t="s">
        <v>958</v>
      </c>
      <c r="D30" s="11" t="s">
        <v>123</v>
      </c>
      <c r="E30" s="11" t="s">
        <v>123</v>
      </c>
      <c r="F30" s="16">
        <v>1</v>
      </c>
      <c r="G30" s="13"/>
      <c r="H30" s="30"/>
      <c r="I30" s="4">
        <v>3</v>
      </c>
      <c r="J30" s="28">
        <f t="shared" si="6"/>
        <v>0</v>
      </c>
      <c r="K30" s="47">
        <f t="shared" ref="K30:K33" si="7">IF(C30="YES / SI",J30,0)</f>
        <v>0</v>
      </c>
      <c r="L30" s="105">
        <v>0.8</v>
      </c>
      <c r="M30" s="47">
        <f t="shared" ref="M30:M33" si="8">K30*L30</f>
        <v>0</v>
      </c>
      <c r="N30" s="45"/>
    </row>
    <row r="31" spans="2:14" ht="24.95" customHeight="1" x14ac:dyDescent="0.2">
      <c r="B31" s="4" t="s">
        <v>875</v>
      </c>
      <c r="C31" s="53" t="s">
        <v>958</v>
      </c>
      <c r="D31" s="11" t="s">
        <v>124</v>
      </c>
      <c r="E31" s="11" t="s">
        <v>124</v>
      </c>
      <c r="F31" s="16">
        <v>1</v>
      </c>
      <c r="G31" s="13"/>
      <c r="H31" s="30"/>
      <c r="I31" s="4">
        <v>3</v>
      </c>
      <c r="J31" s="28">
        <f t="shared" si="6"/>
        <v>0</v>
      </c>
      <c r="K31" s="47">
        <f t="shared" si="7"/>
        <v>0</v>
      </c>
      <c r="L31" s="105">
        <v>0.8</v>
      </c>
      <c r="M31" s="47">
        <f t="shared" si="8"/>
        <v>0</v>
      </c>
      <c r="N31" s="45"/>
    </row>
    <row r="32" spans="2:14" ht="24.95" customHeight="1" x14ac:dyDescent="0.2">
      <c r="B32" s="4" t="s">
        <v>876</v>
      </c>
      <c r="C32" s="53" t="s">
        <v>958</v>
      </c>
      <c r="D32" s="11" t="s">
        <v>125</v>
      </c>
      <c r="E32" s="11" t="s">
        <v>325</v>
      </c>
      <c r="F32" s="16">
        <v>1</v>
      </c>
      <c r="G32" s="13"/>
      <c r="H32" s="30"/>
      <c r="I32" s="4">
        <v>3</v>
      </c>
      <c r="J32" s="28">
        <f t="shared" si="6"/>
        <v>0</v>
      </c>
      <c r="K32" s="47">
        <f t="shared" si="7"/>
        <v>0</v>
      </c>
      <c r="L32" s="105">
        <v>0.8</v>
      </c>
      <c r="M32" s="47">
        <f t="shared" si="8"/>
        <v>0</v>
      </c>
      <c r="N32" s="45"/>
    </row>
    <row r="33" spans="2:14" ht="24.95" customHeight="1" x14ac:dyDescent="0.2">
      <c r="B33" s="4" t="s">
        <v>877</v>
      </c>
      <c r="C33" s="53" t="s">
        <v>958</v>
      </c>
      <c r="D33" s="11" t="s">
        <v>107</v>
      </c>
      <c r="E33" s="11" t="s">
        <v>272</v>
      </c>
      <c r="F33" s="16">
        <v>1</v>
      </c>
      <c r="G33" s="13"/>
      <c r="H33" s="30"/>
      <c r="I33" s="4">
        <v>3</v>
      </c>
      <c r="J33" s="28">
        <f t="shared" si="6"/>
        <v>0</v>
      </c>
      <c r="K33" s="47">
        <f t="shared" si="7"/>
        <v>0</v>
      </c>
      <c r="L33" s="105">
        <v>0.8</v>
      </c>
      <c r="M33" s="47">
        <f t="shared" si="8"/>
        <v>0</v>
      </c>
      <c r="N33" s="45"/>
    </row>
    <row r="34" spans="2:14" ht="39.950000000000003" customHeight="1" x14ac:dyDescent="0.2">
      <c r="B34" s="98" t="s">
        <v>872</v>
      </c>
      <c r="C34" s="127"/>
      <c r="D34" s="128" t="s">
        <v>1008</v>
      </c>
      <c r="E34" s="99"/>
      <c r="F34" s="101"/>
      <c r="G34" s="103"/>
      <c r="H34" s="102"/>
      <c r="I34" s="103"/>
      <c r="J34" s="104">
        <f>SUM(J29:J33)</f>
        <v>0</v>
      </c>
      <c r="K34" s="104">
        <f>SUM(K29:K33)</f>
        <v>0</v>
      </c>
      <c r="L34" s="104"/>
      <c r="M34" s="104">
        <f>SUM(M29:M33)</f>
        <v>0</v>
      </c>
      <c r="N34" s="29"/>
    </row>
    <row r="35" spans="2:14" ht="60.75" customHeight="1" x14ac:dyDescent="0.2">
      <c r="B35" s="18" t="s">
        <v>878</v>
      </c>
      <c r="C35" s="93" t="s">
        <v>967</v>
      </c>
      <c r="D35" s="9" t="s">
        <v>519</v>
      </c>
      <c r="E35" s="9"/>
      <c r="F35" s="93" t="s">
        <v>959</v>
      </c>
      <c r="G35" s="94" t="s">
        <v>1022</v>
      </c>
      <c r="H35" s="95" t="s">
        <v>983</v>
      </c>
      <c r="I35" s="96" t="s">
        <v>0</v>
      </c>
      <c r="J35" s="96" t="s">
        <v>1</v>
      </c>
      <c r="K35" s="97" t="s">
        <v>961</v>
      </c>
      <c r="L35" s="97" t="s">
        <v>1017</v>
      </c>
      <c r="M35" s="97" t="s">
        <v>1015</v>
      </c>
      <c r="N35" s="94" t="s">
        <v>1014</v>
      </c>
    </row>
    <row r="36" spans="2:14" ht="24.95" customHeight="1" x14ac:dyDescent="0.2">
      <c r="B36" s="43" t="s">
        <v>879</v>
      </c>
      <c r="C36" s="53" t="s">
        <v>958</v>
      </c>
      <c r="D36" s="110" t="s">
        <v>128</v>
      </c>
      <c r="E36" s="110" t="s">
        <v>512</v>
      </c>
      <c r="F36" s="126">
        <v>1</v>
      </c>
      <c r="G36" s="45"/>
      <c r="H36" s="46"/>
      <c r="I36" s="43">
        <v>3</v>
      </c>
      <c r="J36" s="47">
        <f t="shared" ref="J36:J40" si="9">SUM(F36*H36)</f>
        <v>0</v>
      </c>
      <c r="K36" s="47">
        <f>IF(C36="YES / SI",J36,0)</f>
        <v>0</v>
      </c>
      <c r="L36" s="129">
        <v>0.8</v>
      </c>
      <c r="M36" s="47">
        <f>K36*L36</f>
        <v>0</v>
      </c>
      <c r="N36" s="45"/>
    </row>
    <row r="37" spans="2:14" ht="24.95" customHeight="1" x14ac:dyDescent="0.2">
      <c r="B37" s="4" t="s">
        <v>880</v>
      </c>
      <c r="C37" s="53" t="s">
        <v>958</v>
      </c>
      <c r="D37" s="11" t="s">
        <v>131</v>
      </c>
      <c r="E37" s="11" t="s">
        <v>349</v>
      </c>
      <c r="F37" s="16">
        <v>1</v>
      </c>
      <c r="G37" s="13"/>
      <c r="H37" s="30"/>
      <c r="I37" s="4">
        <v>3</v>
      </c>
      <c r="J37" s="28">
        <f t="shared" si="9"/>
        <v>0</v>
      </c>
      <c r="K37" s="47">
        <f t="shared" ref="K37:K40" si="10">IF(C37="YES / SI",J37,0)</f>
        <v>0</v>
      </c>
      <c r="L37" s="129">
        <v>0.8</v>
      </c>
      <c r="M37" s="47">
        <f t="shared" ref="M37:M40" si="11">K37*L37</f>
        <v>0</v>
      </c>
      <c r="N37" s="45"/>
    </row>
    <row r="38" spans="2:14" ht="24.95" customHeight="1" x14ac:dyDescent="0.2">
      <c r="B38" s="4" t="s">
        <v>881</v>
      </c>
      <c r="C38" s="53" t="s">
        <v>958</v>
      </c>
      <c r="D38" s="11" t="s">
        <v>132</v>
      </c>
      <c r="E38" s="11" t="s">
        <v>348</v>
      </c>
      <c r="F38" s="16">
        <v>1</v>
      </c>
      <c r="G38" s="13"/>
      <c r="H38" s="30"/>
      <c r="I38" s="4">
        <v>3</v>
      </c>
      <c r="J38" s="28">
        <f t="shared" si="9"/>
        <v>0</v>
      </c>
      <c r="K38" s="47">
        <f t="shared" si="10"/>
        <v>0</v>
      </c>
      <c r="L38" s="129">
        <v>0.8</v>
      </c>
      <c r="M38" s="47">
        <f t="shared" si="11"/>
        <v>0</v>
      </c>
      <c r="N38" s="45"/>
    </row>
    <row r="39" spans="2:14" ht="24.95" customHeight="1" x14ac:dyDescent="0.2">
      <c r="B39" s="4" t="s">
        <v>882</v>
      </c>
      <c r="C39" s="53" t="s">
        <v>958</v>
      </c>
      <c r="D39" s="11" t="s">
        <v>133</v>
      </c>
      <c r="E39" s="11" t="s">
        <v>513</v>
      </c>
      <c r="F39" s="16">
        <v>1</v>
      </c>
      <c r="G39" s="13"/>
      <c r="H39" s="30"/>
      <c r="I39" s="4">
        <v>3</v>
      </c>
      <c r="J39" s="28">
        <f t="shared" si="9"/>
        <v>0</v>
      </c>
      <c r="K39" s="47">
        <f t="shared" si="10"/>
        <v>0</v>
      </c>
      <c r="L39" s="129">
        <v>0.8</v>
      </c>
      <c r="M39" s="47">
        <f t="shared" si="11"/>
        <v>0</v>
      </c>
      <c r="N39" s="45"/>
    </row>
    <row r="40" spans="2:14" ht="24.95" customHeight="1" x14ac:dyDescent="0.2">
      <c r="B40" s="4" t="s">
        <v>883</v>
      </c>
      <c r="C40" s="53" t="s">
        <v>958</v>
      </c>
      <c r="D40" s="11" t="s">
        <v>107</v>
      </c>
      <c r="E40" s="11" t="s">
        <v>272</v>
      </c>
      <c r="F40" s="16">
        <v>1</v>
      </c>
      <c r="G40" s="13"/>
      <c r="H40" s="30"/>
      <c r="I40" s="4">
        <v>3</v>
      </c>
      <c r="J40" s="28">
        <f t="shared" si="9"/>
        <v>0</v>
      </c>
      <c r="K40" s="47">
        <f t="shared" si="10"/>
        <v>0</v>
      </c>
      <c r="L40" s="129">
        <v>0.8</v>
      </c>
      <c r="M40" s="47">
        <f t="shared" si="11"/>
        <v>0</v>
      </c>
      <c r="N40" s="45"/>
    </row>
    <row r="41" spans="2:14" ht="39.950000000000003" customHeight="1" x14ac:dyDescent="0.2">
      <c r="B41" s="98" t="s">
        <v>878</v>
      </c>
      <c r="C41" s="127"/>
      <c r="D41" s="128" t="s">
        <v>1009</v>
      </c>
      <c r="E41" s="99"/>
      <c r="F41" s="101"/>
      <c r="G41" s="103"/>
      <c r="H41" s="102"/>
      <c r="I41" s="103"/>
      <c r="J41" s="104">
        <f>SUM(J36:J40)</f>
        <v>0</v>
      </c>
      <c r="K41" s="104">
        <f>SUM(K36:K40)</f>
        <v>0</v>
      </c>
      <c r="L41" s="104"/>
      <c r="M41" s="104">
        <f>SUM(M36:M40)</f>
        <v>0</v>
      </c>
      <c r="N41" s="29"/>
    </row>
    <row r="42" spans="2:14" ht="60.75" customHeight="1" x14ac:dyDescent="0.2">
      <c r="B42" s="18" t="s">
        <v>884</v>
      </c>
      <c r="C42" s="93" t="s">
        <v>967</v>
      </c>
      <c r="D42" s="9" t="s">
        <v>518</v>
      </c>
      <c r="E42" s="9"/>
      <c r="F42" s="93" t="s">
        <v>959</v>
      </c>
      <c r="G42" s="94" t="s">
        <v>1022</v>
      </c>
      <c r="H42" s="95" t="s">
        <v>983</v>
      </c>
      <c r="I42" s="96" t="s">
        <v>0</v>
      </c>
      <c r="J42" s="96" t="s">
        <v>1</v>
      </c>
      <c r="K42" s="97" t="s">
        <v>961</v>
      </c>
      <c r="L42" s="97" t="s">
        <v>1017</v>
      </c>
      <c r="M42" s="97" t="s">
        <v>1015</v>
      </c>
      <c r="N42" s="94" t="s">
        <v>1014</v>
      </c>
    </row>
    <row r="43" spans="2:14" ht="24.95" customHeight="1" x14ac:dyDescent="0.2">
      <c r="B43" s="43" t="s">
        <v>885</v>
      </c>
      <c r="C43" s="53" t="s">
        <v>958</v>
      </c>
      <c r="D43" s="110" t="s">
        <v>135</v>
      </c>
      <c r="E43" s="110" t="s">
        <v>350</v>
      </c>
      <c r="F43" s="126">
        <v>1</v>
      </c>
      <c r="G43" s="45"/>
      <c r="H43" s="46"/>
      <c r="I43" s="43">
        <v>3</v>
      </c>
      <c r="J43" s="47">
        <f t="shared" ref="J43:J49" si="12">SUM(F43*H43)</f>
        <v>0</v>
      </c>
      <c r="K43" s="47">
        <f>IF(C43="YES / SI",J43,0)</f>
        <v>0</v>
      </c>
      <c r="L43" s="105">
        <v>0.8</v>
      </c>
      <c r="M43" s="47">
        <f>K43*L43</f>
        <v>0</v>
      </c>
      <c r="N43" s="45"/>
    </row>
    <row r="44" spans="2:14" ht="24.95" customHeight="1" x14ac:dyDescent="0.2">
      <c r="B44" s="4" t="s">
        <v>886</v>
      </c>
      <c r="C44" s="84" t="s">
        <v>958</v>
      </c>
      <c r="D44" s="54" t="s">
        <v>234</v>
      </c>
      <c r="E44" s="54" t="s">
        <v>975</v>
      </c>
      <c r="F44" s="16">
        <v>1</v>
      </c>
      <c r="G44" s="13"/>
      <c r="H44" s="30"/>
      <c r="I44" s="4">
        <v>3</v>
      </c>
      <c r="J44" s="28">
        <f t="shared" si="12"/>
        <v>0</v>
      </c>
      <c r="K44" s="47">
        <f t="shared" ref="K44:K49" si="13">IF(C44="YES / SI",J44,0)</f>
        <v>0</v>
      </c>
      <c r="L44" s="47" t="s">
        <v>1016</v>
      </c>
      <c r="M44" s="47" t="s">
        <v>1016</v>
      </c>
      <c r="N44" s="45"/>
    </row>
    <row r="45" spans="2:14" ht="24.95" customHeight="1" x14ac:dyDescent="0.2">
      <c r="B45" s="4" t="s">
        <v>887</v>
      </c>
      <c r="C45" s="53" t="s">
        <v>958</v>
      </c>
      <c r="D45" s="54" t="s">
        <v>137</v>
      </c>
      <c r="E45" s="54" t="s">
        <v>137</v>
      </c>
      <c r="F45" s="16">
        <v>1</v>
      </c>
      <c r="G45" s="13"/>
      <c r="H45" s="30"/>
      <c r="I45" s="4">
        <v>3</v>
      </c>
      <c r="J45" s="28">
        <f t="shared" si="12"/>
        <v>0</v>
      </c>
      <c r="K45" s="47">
        <f t="shared" si="13"/>
        <v>0</v>
      </c>
      <c r="L45" s="105">
        <v>0.8</v>
      </c>
      <c r="M45" s="47">
        <f t="shared" ref="M45:M49" si="14">K45*L45</f>
        <v>0</v>
      </c>
      <c r="N45" s="45"/>
    </row>
    <row r="46" spans="2:14" ht="24.95" customHeight="1" x14ac:dyDescent="0.2">
      <c r="B46" s="4" t="s">
        <v>888</v>
      </c>
      <c r="C46" s="84" t="s">
        <v>958</v>
      </c>
      <c r="D46" s="54" t="s">
        <v>235</v>
      </c>
      <c r="E46" s="54" t="s">
        <v>974</v>
      </c>
      <c r="F46" s="16">
        <v>1</v>
      </c>
      <c r="G46" s="13"/>
      <c r="H46" s="30"/>
      <c r="I46" s="4">
        <v>3</v>
      </c>
      <c r="J46" s="28">
        <f t="shared" si="12"/>
        <v>0</v>
      </c>
      <c r="K46" s="47">
        <f t="shared" si="13"/>
        <v>0</v>
      </c>
      <c r="L46" s="47" t="s">
        <v>1016</v>
      </c>
      <c r="M46" s="47" t="s">
        <v>1016</v>
      </c>
      <c r="N46" s="45"/>
    </row>
    <row r="47" spans="2:14" ht="24.95" customHeight="1" x14ac:dyDescent="0.2">
      <c r="B47" s="4" t="s">
        <v>889</v>
      </c>
      <c r="C47" s="53" t="s">
        <v>958</v>
      </c>
      <c r="D47" s="54" t="s">
        <v>138</v>
      </c>
      <c r="E47" s="54" t="s">
        <v>138</v>
      </c>
      <c r="F47" s="16">
        <v>1</v>
      </c>
      <c r="G47" s="13"/>
      <c r="H47" s="30"/>
      <c r="I47" s="4">
        <v>3</v>
      </c>
      <c r="J47" s="28">
        <f t="shared" si="12"/>
        <v>0</v>
      </c>
      <c r="K47" s="47">
        <f t="shared" si="13"/>
        <v>0</v>
      </c>
      <c r="L47" s="105">
        <v>0.8</v>
      </c>
      <c r="M47" s="47">
        <f t="shared" si="14"/>
        <v>0</v>
      </c>
      <c r="N47" s="45"/>
    </row>
    <row r="48" spans="2:14" ht="24.95" customHeight="1" x14ac:dyDescent="0.2">
      <c r="B48" s="4" t="s">
        <v>890</v>
      </c>
      <c r="C48" s="84" t="s">
        <v>958</v>
      </c>
      <c r="D48" s="54" t="s">
        <v>236</v>
      </c>
      <c r="E48" s="54" t="s">
        <v>514</v>
      </c>
      <c r="F48" s="16">
        <v>1</v>
      </c>
      <c r="G48" s="13"/>
      <c r="H48" s="30"/>
      <c r="I48" s="4">
        <v>3</v>
      </c>
      <c r="J48" s="28">
        <f t="shared" si="12"/>
        <v>0</v>
      </c>
      <c r="K48" s="47">
        <f t="shared" si="13"/>
        <v>0</v>
      </c>
      <c r="L48" s="47" t="s">
        <v>1016</v>
      </c>
      <c r="M48" s="47" t="s">
        <v>1016</v>
      </c>
      <c r="N48" s="45"/>
    </row>
    <row r="49" spans="2:14" ht="24.95" customHeight="1" x14ac:dyDescent="0.2">
      <c r="B49" s="4" t="s">
        <v>891</v>
      </c>
      <c r="C49" s="53" t="s">
        <v>958</v>
      </c>
      <c r="D49" s="11" t="s">
        <v>139</v>
      </c>
      <c r="E49" s="11" t="s">
        <v>429</v>
      </c>
      <c r="F49" s="16">
        <v>1</v>
      </c>
      <c r="G49" s="13"/>
      <c r="H49" s="30"/>
      <c r="I49" s="4" t="s">
        <v>971</v>
      </c>
      <c r="J49" s="28">
        <f t="shared" si="12"/>
        <v>0</v>
      </c>
      <c r="K49" s="47">
        <f t="shared" si="13"/>
        <v>0</v>
      </c>
      <c r="L49" s="105">
        <v>0.8</v>
      </c>
      <c r="M49" s="47">
        <f t="shared" si="14"/>
        <v>0</v>
      </c>
      <c r="N49" s="45"/>
    </row>
    <row r="50" spans="2:14" ht="39.950000000000003" customHeight="1" x14ac:dyDescent="0.2">
      <c r="B50" s="20" t="s">
        <v>884</v>
      </c>
      <c r="C50" s="17"/>
      <c r="D50" s="6" t="s">
        <v>1010</v>
      </c>
      <c r="E50" s="14"/>
      <c r="F50" s="7"/>
      <c r="G50" s="15"/>
      <c r="H50" s="31"/>
      <c r="I50" s="15"/>
      <c r="J50" s="29">
        <f>SUM(J43:J49)</f>
        <v>0</v>
      </c>
      <c r="K50" s="29">
        <f>SUM(K43:K49)</f>
        <v>0</v>
      </c>
      <c r="L50" s="29"/>
      <c r="M50" s="29">
        <f>SUM(M43:M49)</f>
        <v>0</v>
      </c>
      <c r="N50" s="29"/>
    </row>
  </sheetData>
  <sheetProtection algorithmName="SHA-512" hashValue="69JxspI4XgWVUvh86Xt6rUDtJr8FzwxhQKylXPPNa/YvfgeJsh4r38cnDOvGvxV5hitozoN2kowhjC5J0i2w+Q==" saltValue="o8Jv6elYKWR9bNoYEV+iog==" spinCount="100000" sheet="1" objects="1" scenarios="1"/>
  <conditionalFormatting sqref="K6:K15">
    <cfRule type="cellIs" dxfId="31" priority="21" operator="equal">
      <formula>0</formula>
    </cfRule>
  </conditionalFormatting>
  <conditionalFormatting sqref="K18:K26">
    <cfRule type="cellIs" dxfId="30" priority="19" operator="equal">
      <formula>0</formula>
    </cfRule>
  </conditionalFormatting>
  <conditionalFormatting sqref="K29:K33">
    <cfRule type="cellIs" dxfId="29" priority="18" operator="equal">
      <formula>0</formula>
    </cfRule>
  </conditionalFormatting>
  <conditionalFormatting sqref="K36:K40">
    <cfRule type="cellIs" dxfId="28" priority="17" operator="equal">
      <formula>0</formula>
    </cfRule>
  </conditionalFormatting>
  <conditionalFormatting sqref="K43:K49">
    <cfRule type="cellIs" dxfId="27" priority="16" operator="equal">
      <formula>0</formula>
    </cfRule>
  </conditionalFormatting>
  <conditionalFormatting sqref="C6:C15">
    <cfRule type="cellIs" dxfId="26" priority="14" operator="equal">
      <formula>"No"</formula>
    </cfRule>
    <cfRule type="cellIs" dxfId="25" priority="15" operator="equal">
      <formula>"Yes"</formula>
    </cfRule>
  </conditionalFormatting>
  <conditionalFormatting sqref="C18:C26">
    <cfRule type="cellIs" dxfId="24" priority="12" operator="equal">
      <formula>"No"</formula>
    </cfRule>
    <cfRule type="cellIs" dxfId="23" priority="13" operator="equal">
      <formula>"Yes"</formula>
    </cfRule>
  </conditionalFormatting>
  <conditionalFormatting sqref="C29:C33">
    <cfRule type="cellIs" dxfId="22" priority="10" operator="equal">
      <formula>"No"</formula>
    </cfRule>
    <cfRule type="cellIs" dxfId="21" priority="11" operator="equal">
      <formula>"Yes"</formula>
    </cfRule>
  </conditionalFormatting>
  <conditionalFormatting sqref="C36:C40">
    <cfRule type="cellIs" dxfId="20" priority="8" operator="equal">
      <formula>"No"</formula>
    </cfRule>
    <cfRule type="cellIs" dxfId="19" priority="9" operator="equal">
      <formula>"Yes"</formula>
    </cfRule>
  </conditionalFormatting>
  <conditionalFormatting sqref="C43 C45 C47 C49">
    <cfRule type="cellIs" dxfId="18" priority="6" operator="equal">
      <formula>"No"</formula>
    </cfRule>
    <cfRule type="cellIs" dxfId="17" priority="7" operator="equal">
      <formula>"Yes"</formula>
    </cfRule>
  </conditionalFormatting>
  <conditionalFormatting sqref="L6:M15">
    <cfRule type="cellIs" dxfId="16" priority="5" operator="equal">
      <formula>0</formula>
    </cfRule>
  </conditionalFormatting>
  <conditionalFormatting sqref="L18:M26">
    <cfRule type="cellIs" dxfId="15" priority="4" operator="equal">
      <formula>0</formula>
    </cfRule>
  </conditionalFormatting>
  <conditionalFormatting sqref="L29:M33">
    <cfRule type="cellIs" dxfId="14" priority="3" operator="equal">
      <formula>0</formula>
    </cfRule>
  </conditionalFormatting>
  <conditionalFormatting sqref="L36:M40">
    <cfRule type="cellIs" dxfId="13" priority="2" operator="equal">
      <formula>0</formula>
    </cfRule>
  </conditionalFormatting>
  <conditionalFormatting sqref="L43:M49">
    <cfRule type="cellIs" dxfId="12" priority="1" operator="equal">
      <formula>0</formula>
    </cfRule>
  </conditionalFormatting>
  <dataValidations count="1">
    <dataValidation type="list" allowBlank="1" showInputMessage="1" showErrorMessage="1" sqref="C44 C46 C48" xr:uid="{00000000-0002-0000-0400-000000000000}">
      <formula1>$R$2:$R$3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ignoredErrors>
    <ignoredError sqref="B5 B6:B17 B18:B28 B29:B35 B36:B42 B43:B5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'1_ATL_GSL'!$R$2:$R$3</xm:f>
          </x14:formula1>
          <xm:sqref>C6:C15 C18:C26 C29:C33 C36:C40 C43 C45 C47 C49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7BBBB"/>
    <outlinePr summaryBelow="0" summaryRight="0"/>
  </sheetPr>
  <dimension ref="B1:N30"/>
  <sheetViews>
    <sheetView showGridLines="0" zoomScale="60" zoomScaleNormal="60" zoomScalePageLayoutView="150" workbookViewId="0">
      <pane ySplit="4" topLeftCell="A5" activePane="bottomLeft" state="frozen"/>
      <selection pane="bottomLeft"/>
    </sheetView>
  </sheetViews>
  <sheetFormatPr baseColWidth="10" defaultColWidth="14.42578125" defaultRowHeight="24.95" customHeight="1" x14ac:dyDescent="0.2"/>
  <cols>
    <col min="1" max="1" width="2.85546875" style="2" customWidth="1"/>
    <col min="2" max="2" width="15.7109375" style="19" customWidth="1"/>
    <col min="3" max="3" width="21" style="8" customWidth="1"/>
    <col min="4" max="5" width="55.85546875" style="1" customWidth="1"/>
    <col min="6" max="6" width="11.5703125" style="2" customWidth="1"/>
    <col min="7" max="7" width="15.7109375" style="2" customWidth="1"/>
    <col min="8" max="8" width="10.7109375" style="26" customWidth="1"/>
    <col min="9" max="9" width="10.7109375" style="2" customWidth="1"/>
    <col min="10" max="11" width="20.7109375" style="26" customWidth="1"/>
    <col min="12" max="13" width="20.7109375" style="2" customWidth="1"/>
    <col min="14" max="14" width="18.7109375" style="2" customWidth="1"/>
    <col min="15" max="16384" width="14.42578125" style="2"/>
  </cols>
  <sheetData>
    <row r="1" spans="2:14" ht="9.9499999999999993" customHeight="1" x14ac:dyDescent="0.2"/>
    <row r="2" spans="2:14" ht="24.95" customHeight="1" x14ac:dyDescent="0.2">
      <c r="B2" s="10" t="s">
        <v>957</v>
      </c>
    </row>
    <row r="3" spans="2:14" ht="9.9499999999999993" customHeight="1" x14ac:dyDescent="0.2"/>
    <row r="4" spans="2:14" ht="39.950000000000003" customHeight="1" x14ac:dyDescent="0.2">
      <c r="B4" s="130"/>
      <c r="C4" s="131"/>
      <c r="D4" s="132" t="s">
        <v>539</v>
      </c>
      <c r="E4" s="132"/>
      <c r="F4" s="133"/>
      <c r="G4" s="131"/>
      <c r="H4" s="134"/>
      <c r="I4" s="131"/>
      <c r="J4" s="134"/>
      <c r="K4" s="134"/>
      <c r="L4" s="134"/>
      <c r="M4" s="134"/>
      <c r="N4" s="135"/>
    </row>
    <row r="5" spans="2:14" ht="60.75" customHeight="1" x14ac:dyDescent="0.2">
      <c r="B5" s="18" t="s">
        <v>892</v>
      </c>
      <c r="C5" s="93" t="s">
        <v>967</v>
      </c>
      <c r="D5" s="9" t="s">
        <v>536</v>
      </c>
      <c r="E5" s="9"/>
      <c r="F5" s="93" t="s">
        <v>959</v>
      </c>
      <c r="G5" s="94" t="s">
        <v>1022</v>
      </c>
      <c r="H5" s="95" t="s">
        <v>983</v>
      </c>
      <c r="I5" s="96" t="s">
        <v>0</v>
      </c>
      <c r="J5" s="96" t="s">
        <v>1</v>
      </c>
      <c r="K5" s="97" t="s">
        <v>961</v>
      </c>
      <c r="L5" s="97" t="s">
        <v>1017</v>
      </c>
      <c r="M5" s="97" t="s">
        <v>1015</v>
      </c>
      <c r="N5" s="94" t="s">
        <v>1014</v>
      </c>
    </row>
    <row r="6" spans="2:14" ht="24.95" customHeight="1" x14ac:dyDescent="0.2">
      <c r="B6" s="43" t="s">
        <v>893</v>
      </c>
      <c r="C6" s="53" t="s">
        <v>958</v>
      </c>
      <c r="D6" s="110" t="s">
        <v>141</v>
      </c>
      <c r="E6" s="110" t="s">
        <v>362</v>
      </c>
      <c r="F6" s="126">
        <v>1</v>
      </c>
      <c r="G6" s="45"/>
      <c r="H6" s="46"/>
      <c r="I6" s="43">
        <v>4</v>
      </c>
      <c r="J6" s="47">
        <f>SUM(F6*H6)</f>
        <v>0</v>
      </c>
      <c r="K6" s="47">
        <f>IF(C6="YES / SI",J6,0)</f>
        <v>0</v>
      </c>
      <c r="L6" s="105">
        <v>0.2</v>
      </c>
      <c r="M6" s="47">
        <f>K6*L6</f>
        <v>0</v>
      </c>
      <c r="N6" s="45"/>
    </row>
    <row r="7" spans="2:14" ht="24.95" customHeight="1" x14ac:dyDescent="0.2">
      <c r="B7" s="4" t="s">
        <v>894</v>
      </c>
      <c r="C7" s="53" t="s">
        <v>958</v>
      </c>
      <c r="D7" s="11" t="s">
        <v>142</v>
      </c>
      <c r="E7" s="11" t="s">
        <v>363</v>
      </c>
      <c r="F7" s="16">
        <v>1</v>
      </c>
      <c r="G7" s="13"/>
      <c r="H7" s="30"/>
      <c r="I7" s="4">
        <v>4</v>
      </c>
      <c r="J7" s="28">
        <f t="shared" ref="J7:J14" si="0">SUM(F7*H7)</f>
        <v>0</v>
      </c>
      <c r="K7" s="47">
        <f t="shared" ref="K7:K14" si="1">IF(C7="YES / SI",J7,0)</f>
        <v>0</v>
      </c>
      <c r="L7" s="105">
        <v>0.2</v>
      </c>
      <c r="M7" s="47">
        <f t="shared" ref="M7:M14" si="2">K7*L7</f>
        <v>0</v>
      </c>
      <c r="N7" s="45"/>
    </row>
    <row r="8" spans="2:14" ht="24.95" customHeight="1" x14ac:dyDescent="0.2">
      <c r="B8" s="4" t="s">
        <v>895</v>
      </c>
      <c r="C8" s="53" t="s">
        <v>958</v>
      </c>
      <c r="D8" s="11" t="s">
        <v>470</v>
      </c>
      <c r="E8" s="11" t="s">
        <v>447</v>
      </c>
      <c r="F8" s="16">
        <v>1</v>
      </c>
      <c r="G8" s="13"/>
      <c r="H8" s="30"/>
      <c r="I8" s="4">
        <v>4</v>
      </c>
      <c r="J8" s="28">
        <f t="shared" si="0"/>
        <v>0</v>
      </c>
      <c r="K8" s="47">
        <f t="shared" si="1"/>
        <v>0</v>
      </c>
      <c r="L8" s="105">
        <v>0.2</v>
      </c>
      <c r="M8" s="47">
        <f t="shared" si="2"/>
        <v>0</v>
      </c>
      <c r="N8" s="45"/>
    </row>
    <row r="9" spans="2:14" ht="24.95" customHeight="1" x14ac:dyDescent="0.2">
      <c r="B9" s="4" t="s">
        <v>896</v>
      </c>
      <c r="C9" s="4" t="s">
        <v>973</v>
      </c>
      <c r="D9" s="11" t="s">
        <v>143</v>
      </c>
      <c r="E9" s="11" t="s">
        <v>426</v>
      </c>
      <c r="F9" s="16">
        <v>1</v>
      </c>
      <c r="G9" s="13"/>
      <c r="H9" s="30"/>
      <c r="I9" s="4">
        <v>4</v>
      </c>
      <c r="J9" s="28">
        <f t="shared" si="0"/>
        <v>0</v>
      </c>
      <c r="K9" s="47">
        <f t="shared" si="1"/>
        <v>0</v>
      </c>
      <c r="L9" s="47" t="s">
        <v>1016</v>
      </c>
      <c r="M9" s="47" t="s">
        <v>1016</v>
      </c>
      <c r="N9" s="45"/>
    </row>
    <row r="10" spans="2:14" ht="24.95" customHeight="1" x14ac:dyDescent="0.2">
      <c r="B10" s="4" t="s">
        <v>897</v>
      </c>
      <c r="C10" s="53" t="s">
        <v>958</v>
      </c>
      <c r="D10" s="11" t="s">
        <v>145</v>
      </c>
      <c r="E10" s="11" t="s">
        <v>445</v>
      </c>
      <c r="F10" s="16">
        <v>1</v>
      </c>
      <c r="G10" s="13"/>
      <c r="H10" s="30"/>
      <c r="I10" s="4">
        <v>4</v>
      </c>
      <c r="J10" s="28">
        <f t="shared" si="0"/>
        <v>0</v>
      </c>
      <c r="K10" s="47">
        <f t="shared" si="1"/>
        <v>0</v>
      </c>
      <c r="L10" s="105">
        <v>0.2</v>
      </c>
      <c r="M10" s="47">
        <f t="shared" si="2"/>
        <v>0</v>
      </c>
      <c r="N10" s="45"/>
    </row>
    <row r="11" spans="2:14" ht="24.95" customHeight="1" x14ac:dyDescent="0.2">
      <c r="B11" s="4" t="s">
        <v>898</v>
      </c>
      <c r="C11" s="53" t="s">
        <v>958</v>
      </c>
      <c r="D11" s="11" t="s">
        <v>146</v>
      </c>
      <c r="E11" s="11" t="s">
        <v>427</v>
      </c>
      <c r="F11" s="16">
        <v>1</v>
      </c>
      <c r="G11" s="13"/>
      <c r="H11" s="30"/>
      <c r="I11" s="4">
        <v>4</v>
      </c>
      <c r="J11" s="28">
        <f t="shared" si="0"/>
        <v>0</v>
      </c>
      <c r="K11" s="47">
        <f t="shared" si="1"/>
        <v>0</v>
      </c>
      <c r="L11" s="105">
        <v>0.2</v>
      </c>
      <c r="M11" s="47">
        <f t="shared" si="2"/>
        <v>0</v>
      </c>
      <c r="N11" s="45"/>
    </row>
    <row r="12" spans="2:14" ht="24.95" customHeight="1" x14ac:dyDescent="0.2">
      <c r="B12" s="4" t="s">
        <v>899</v>
      </c>
      <c r="C12" s="53" t="s">
        <v>958</v>
      </c>
      <c r="D12" s="11" t="s">
        <v>148</v>
      </c>
      <c r="E12" s="11" t="s">
        <v>469</v>
      </c>
      <c r="F12" s="16">
        <v>1</v>
      </c>
      <c r="G12" s="13"/>
      <c r="H12" s="30"/>
      <c r="I12" s="4">
        <v>4</v>
      </c>
      <c r="J12" s="28">
        <f t="shared" si="0"/>
        <v>0</v>
      </c>
      <c r="K12" s="47">
        <f t="shared" si="1"/>
        <v>0</v>
      </c>
      <c r="L12" s="105">
        <v>0.2</v>
      </c>
      <c r="M12" s="47">
        <f t="shared" si="2"/>
        <v>0</v>
      </c>
      <c r="N12" s="45"/>
    </row>
    <row r="13" spans="2:14" ht="24.95" customHeight="1" x14ac:dyDescent="0.2">
      <c r="B13" s="4" t="s">
        <v>900</v>
      </c>
      <c r="C13" s="53" t="s">
        <v>958</v>
      </c>
      <c r="D13" s="11" t="s">
        <v>149</v>
      </c>
      <c r="E13" s="11" t="s">
        <v>428</v>
      </c>
      <c r="F13" s="16">
        <v>1</v>
      </c>
      <c r="G13" s="13"/>
      <c r="H13" s="30"/>
      <c r="I13" s="4">
        <v>4</v>
      </c>
      <c r="J13" s="28">
        <f t="shared" si="0"/>
        <v>0</v>
      </c>
      <c r="K13" s="47">
        <f t="shared" si="1"/>
        <v>0</v>
      </c>
      <c r="L13" s="105">
        <v>0.2</v>
      </c>
      <c r="M13" s="47">
        <f t="shared" si="2"/>
        <v>0</v>
      </c>
      <c r="N13" s="45"/>
    </row>
    <row r="14" spans="2:14" ht="24.95" customHeight="1" x14ac:dyDescent="0.2">
      <c r="B14" s="4" t="s">
        <v>901</v>
      </c>
      <c r="C14" s="53" t="s">
        <v>958</v>
      </c>
      <c r="D14" s="11" t="s">
        <v>107</v>
      </c>
      <c r="E14" s="11" t="s">
        <v>495</v>
      </c>
      <c r="F14" s="16">
        <v>1</v>
      </c>
      <c r="G14" s="13"/>
      <c r="H14" s="30"/>
      <c r="I14" s="4">
        <v>4</v>
      </c>
      <c r="J14" s="28">
        <f t="shared" si="0"/>
        <v>0</v>
      </c>
      <c r="K14" s="47">
        <f t="shared" si="1"/>
        <v>0</v>
      </c>
      <c r="L14" s="105">
        <v>0.2</v>
      </c>
      <c r="M14" s="47">
        <f t="shared" si="2"/>
        <v>0</v>
      </c>
      <c r="N14" s="45"/>
    </row>
    <row r="15" spans="2:14" ht="39.950000000000003" customHeight="1" x14ac:dyDescent="0.2">
      <c r="B15" s="98" t="s">
        <v>892</v>
      </c>
      <c r="C15" s="127"/>
      <c r="D15" s="128" t="s">
        <v>1011</v>
      </c>
      <c r="E15" s="99"/>
      <c r="F15" s="101"/>
      <c r="G15" s="103"/>
      <c r="H15" s="102"/>
      <c r="I15" s="103"/>
      <c r="J15" s="104">
        <f>SUM(J6:J14)</f>
        <v>0</v>
      </c>
      <c r="K15" s="104">
        <f>SUM(K6:K14)</f>
        <v>0</v>
      </c>
      <c r="L15" s="104"/>
      <c r="M15" s="104">
        <f>SUM(M6:M14)</f>
        <v>0</v>
      </c>
      <c r="N15" s="104"/>
    </row>
    <row r="16" spans="2:14" ht="60.75" customHeight="1" x14ac:dyDescent="0.2">
      <c r="B16" s="18" t="s">
        <v>902</v>
      </c>
      <c r="C16" s="93" t="s">
        <v>967</v>
      </c>
      <c r="D16" s="9" t="s">
        <v>537</v>
      </c>
      <c r="E16" s="9"/>
      <c r="F16" s="93" t="s">
        <v>959</v>
      </c>
      <c r="G16" s="94" t="s">
        <v>1022</v>
      </c>
      <c r="H16" s="95" t="s">
        <v>983</v>
      </c>
      <c r="I16" s="96" t="s">
        <v>0</v>
      </c>
      <c r="J16" s="96" t="s">
        <v>1</v>
      </c>
      <c r="K16" s="97" t="s">
        <v>961</v>
      </c>
      <c r="L16" s="97" t="s">
        <v>1017</v>
      </c>
      <c r="M16" s="97" t="s">
        <v>1015</v>
      </c>
      <c r="N16" s="94" t="s">
        <v>1014</v>
      </c>
    </row>
    <row r="17" spans="2:14" ht="24.95" customHeight="1" x14ac:dyDescent="0.2">
      <c r="B17" s="43" t="s">
        <v>903</v>
      </c>
      <c r="C17" s="53" t="s">
        <v>958</v>
      </c>
      <c r="D17" s="110" t="s">
        <v>150</v>
      </c>
      <c r="E17" s="110" t="s">
        <v>364</v>
      </c>
      <c r="F17" s="126">
        <v>1</v>
      </c>
      <c r="G17" s="45"/>
      <c r="H17" s="46"/>
      <c r="I17" s="43">
        <v>4</v>
      </c>
      <c r="J17" s="47">
        <f t="shared" ref="J17:J24" si="3">SUM(F17*H17)</f>
        <v>0</v>
      </c>
      <c r="K17" s="47">
        <f>IF(C17="YES / SI",J17,0)</f>
        <v>0</v>
      </c>
      <c r="L17" s="105">
        <v>0.2</v>
      </c>
      <c r="M17" s="47">
        <f>K17*L17</f>
        <v>0</v>
      </c>
      <c r="N17" s="45"/>
    </row>
    <row r="18" spans="2:14" ht="24.95" customHeight="1" x14ac:dyDescent="0.2">
      <c r="B18" s="4" t="s">
        <v>904</v>
      </c>
      <c r="C18" s="53" t="s">
        <v>958</v>
      </c>
      <c r="D18" s="11" t="s">
        <v>153</v>
      </c>
      <c r="E18" s="11" t="s">
        <v>365</v>
      </c>
      <c r="F18" s="16">
        <v>1</v>
      </c>
      <c r="G18" s="13"/>
      <c r="H18" s="30"/>
      <c r="I18" s="4">
        <v>4</v>
      </c>
      <c r="J18" s="28">
        <f t="shared" si="3"/>
        <v>0</v>
      </c>
      <c r="K18" s="47">
        <f t="shared" ref="K18:K24" si="4">IF(C18="YES / SI",J18,0)</f>
        <v>0</v>
      </c>
      <c r="L18" s="105">
        <v>0.2</v>
      </c>
      <c r="M18" s="47">
        <f t="shared" ref="M18:M23" si="5">K18*L18</f>
        <v>0</v>
      </c>
      <c r="N18" s="45"/>
    </row>
    <row r="19" spans="2:14" ht="24.95" customHeight="1" x14ac:dyDescent="0.2">
      <c r="B19" s="4" t="s">
        <v>905</v>
      </c>
      <c r="C19" s="53" t="s">
        <v>958</v>
      </c>
      <c r="D19" s="11" t="s">
        <v>155</v>
      </c>
      <c r="E19" s="11" t="s">
        <v>366</v>
      </c>
      <c r="F19" s="16">
        <v>1</v>
      </c>
      <c r="G19" s="13"/>
      <c r="H19" s="30"/>
      <c r="I19" s="4">
        <v>4</v>
      </c>
      <c r="J19" s="28">
        <f t="shared" si="3"/>
        <v>0</v>
      </c>
      <c r="K19" s="47">
        <f t="shared" si="4"/>
        <v>0</v>
      </c>
      <c r="L19" s="105">
        <v>0.2</v>
      </c>
      <c r="M19" s="47">
        <f t="shared" si="5"/>
        <v>0</v>
      </c>
      <c r="N19" s="45"/>
    </row>
    <row r="20" spans="2:14" ht="24.95" customHeight="1" x14ac:dyDescent="0.2">
      <c r="B20" s="4" t="s">
        <v>906</v>
      </c>
      <c r="C20" s="53" t="s">
        <v>958</v>
      </c>
      <c r="D20" s="11" t="s">
        <v>156</v>
      </c>
      <c r="E20" s="11" t="s">
        <v>367</v>
      </c>
      <c r="F20" s="16">
        <v>1</v>
      </c>
      <c r="G20" s="13"/>
      <c r="H20" s="30"/>
      <c r="I20" s="4">
        <v>4</v>
      </c>
      <c r="J20" s="28">
        <f t="shared" si="3"/>
        <v>0</v>
      </c>
      <c r="K20" s="47">
        <f t="shared" si="4"/>
        <v>0</v>
      </c>
      <c r="L20" s="105">
        <v>0.2</v>
      </c>
      <c r="M20" s="47">
        <f t="shared" si="5"/>
        <v>0</v>
      </c>
      <c r="N20" s="45"/>
    </row>
    <row r="21" spans="2:14" ht="24.95" customHeight="1" x14ac:dyDescent="0.2">
      <c r="B21" s="4" t="s">
        <v>907</v>
      </c>
      <c r="C21" s="53" t="s">
        <v>958</v>
      </c>
      <c r="D21" s="11" t="s">
        <v>157</v>
      </c>
      <c r="E21" s="11" t="s">
        <v>368</v>
      </c>
      <c r="F21" s="16">
        <v>1</v>
      </c>
      <c r="G21" s="13"/>
      <c r="H21" s="30"/>
      <c r="I21" s="4">
        <v>4</v>
      </c>
      <c r="J21" s="28">
        <f t="shared" si="3"/>
        <v>0</v>
      </c>
      <c r="K21" s="47">
        <f t="shared" si="4"/>
        <v>0</v>
      </c>
      <c r="L21" s="105">
        <v>0.2</v>
      </c>
      <c r="M21" s="47">
        <f t="shared" si="5"/>
        <v>0</v>
      </c>
      <c r="N21" s="45"/>
    </row>
    <row r="22" spans="2:14" ht="24.95" customHeight="1" x14ac:dyDescent="0.2">
      <c r="B22" s="4" t="s">
        <v>908</v>
      </c>
      <c r="C22" s="53" t="s">
        <v>958</v>
      </c>
      <c r="D22" s="11" t="s">
        <v>158</v>
      </c>
      <c r="E22" s="11" t="s">
        <v>369</v>
      </c>
      <c r="F22" s="16">
        <v>1</v>
      </c>
      <c r="G22" s="13"/>
      <c r="H22" s="30"/>
      <c r="I22" s="4">
        <v>4</v>
      </c>
      <c r="J22" s="28">
        <f t="shared" si="3"/>
        <v>0</v>
      </c>
      <c r="K22" s="47">
        <f t="shared" si="4"/>
        <v>0</v>
      </c>
      <c r="L22" s="105">
        <v>0.2</v>
      </c>
      <c r="M22" s="47">
        <f t="shared" si="5"/>
        <v>0</v>
      </c>
      <c r="N22" s="45"/>
    </row>
    <row r="23" spans="2:14" ht="24.95" customHeight="1" x14ac:dyDescent="0.2">
      <c r="B23" s="4" t="s">
        <v>909</v>
      </c>
      <c r="C23" s="53" t="s">
        <v>958</v>
      </c>
      <c r="D23" s="11" t="s">
        <v>225</v>
      </c>
      <c r="E23" s="11" t="s">
        <v>370</v>
      </c>
      <c r="F23" s="16">
        <v>1</v>
      </c>
      <c r="G23" s="13"/>
      <c r="H23" s="30"/>
      <c r="I23" s="4" t="s">
        <v>230</v>
      </c>
      <c r="J23" s="28">
        <f t="shared" si="3"/>
        <v>0</v>
      </c>
      <c r="K23" s="47">
        <f t="shared" si="4"/>
        <v>0</v>
      </c>
      <c r="L23" s="105">
        <v>0.2</v>
      </c>
      <c r="M23" s="47">
        <f t="shared" si="5"/>
        <v>0</v>
      </c>
      <c r="N23" s="45"/>
    </row>
    <row r="24" spans="2:14" ht="24.95" customHeight="1" x14ac:dyDescent="0.2">
      <c r="B24" s="4" t="s">
        <v>910</v>
      </c>
      <c r="C24" s="84" t="s">
        <v>958</v>
      </c>
      <c r="D24" s="11" t="s">
        <v>955</v>
      </c>
      <c r="E24" s="11" t="s">
        <v>956</v>
      </c>
      <c r="F24" s="16">
        <v>1</v>
      </c>
      <c r="G24" s="13"/>
      <c r="H24" s="30"/>
      <c r="I24" s="4">
        <v>4</v>
      </c>
      <c r="J24" s="28">
        <f t="shared" si="3"/>
        <v>0</v>
      </c>
      <c r="K24" s="47">
        <f t="shared" si="4"/>
        <v>0</v>
      </c>
      <c r="L24" s="47" t="s">
        <v>1016</v>
      </c>
      <c r="M24" s="47" t="s">
        <v>1016</v>
      </c>
      <c r="N24" s="45"/>
    </row>
    <row r="25" spans="2:14" ht="39.950000000000003" customHeight="1" x14ac:dyDescent="0.2">
      <c r="B25" s="98" t="s">
        <v>902</v>
      </c>
      <c r="C25" s="127"/>
      <c r="D25" s="128" t="s">
        <v>1012</v>
      </c>
      <c r="E25" s="99"/>
      <c r="F25" s="101"/>
      <c r="G25" s="103"/>
      <c r="H25" s="102"/>
      <c r="I25" s="103"/>
      <c r="J25" s="104">
        <f>SUM(J17:J24)</f>
        <v>0</v>
      </c>
      <c r="K25" s="104">
        <f>SUM(K17:K24)</f>
        <v>0</v>
      </c>
      <c r="L25" s="104"/>
      <c r="M25" s="104">
        <f>SUM(M17:M24)</f>
        <v>0</v>
      </c>
      <c r="N25" s="104"/>
    </row>
    <row r="26" spans="2:14" ht="60.75" customHeight="1" x14ac:dyDescent="0.2">
      <c r="B26" s="18" t="s">
        <v>911</v>
      </c>
      <c r="C26" s="93" t="s">
        <v>967</v>
      </c>
      <c r="D26" s="9" t="s">
        <v>538</v>
      </c>
      <c r="E26" s="9"/>
      <c r="F26" s="93" t="s">
        <v>959</v>
      </c>
      <c r="G26" s="94" t="s">
        <v>1022</v>
      </c>
      <c r="H26" s="95" t="s">
        <v>983</v>
      </c>
      <c r="I26" s="96" t="s">
        <v>0</v>
      </c>
      <c r="J26" s="96" t="s">
        <v>1</v>
      </c>
      <c r="K26" s="97" t="s">
        <v>961</v>
      </c>
      <c r="L26" s="97" t="s">
        <v>1017</v>
      </c>
      <c r="M26" s="97" t="s">
        <v>1015</v>
      </c>
      <c r="N26" s="94" t="s">
        <v>1014</v>
      </c>
    </row>
    <row r="27" spans="2:14" ht="24.95" customHeight="1" x14ac:dyDescent="0.2">
      <c r="B27" s="43" t="s">
        <v>912</v>
      </c>
      <c r="C27" s="53" t="s">
        <v>958</v>
      </c>
      <c r="D27" s="110" t="s">
        <v>159</v>
      </c>
      <c r="E27" s="110" t="s">
        <v>947</v>
      </c>
      <c r="F27" s="126">
        <v>1</v>
      </c>
      <c r="G27" s="45"/>
      <c r="H27" s="46"/>
      <c r="I27" s="43">
        <v>4</v>
      </c>
      <c r="J27" s="47">
        <f t="shared" ref="J27:J29" si="6">SUM(F27*H27)</f>
        <v>0</v>
      </c>
      <c r="K27" s="47">
        <f>IF(C27="YES / SI",J27,0)</f>
        <v>0</v>
      </c>
      <c r="L27" s="105">
        <v>0.2</v>
      </c>
      <c r="M27" s="47">
        <f>K27*L27</f>
        <v>0</v>
      </c>
      <c r="N27" s="45"/>
    </row>
    <row r="28" spans="2:14" ht="24.95" customHeight="1" x14ac:dyDescent="0.2">
      <c r="B28" s="4" t="s">
        <v>913</v>
      </c>
      <c r="C28" s="53" t="s">
        <v>958</v>
      </c>
      <c r="D28" s="11" t="s">
        <v>954</v>
      </c>
      <c r="E28" s="11" t="s">
        <v>953</v>
      </c>
      <c r="F28" s="16">
        <v>1</v>
      </c>
      <c r="G28" s="13"/>
      <c r="H28" s="30"/>
      <c r="I28" s="69">
        <v>4</v>
      </c>
      <c r="J28" s="47">
        <f t="shared" si="6"/>
        <v>0</v>
      </c>
      <c r="K28" s="47">
        <f t="shared" ref="K28:K29" si="7">IF(C28="YES / SI",J28,0)</f>
        <v>0</v>
      </c>
      <c r="L28" s="105">
        <v>0.2</v>
      </c>
      <c r="M28" s="47">
        <f t="shared" ref="M28:M29" si="8">K28*L28</f>
        <v>0</v>
      </c>
      <c r="N28" s="45"/>
    </row>
    <row r="29" spans="2:14" ht="24.95" customHeight="1" x14ac:dyDescent="0.2">
      <c r="B29" s="4" t="s">
        <v>913</v>
      </c>
      <c r="C29" s="53" t="s">
        <v>958</v>
      </c>
      <c r="D29" s="11" t="s">
        <v>160</v>
      </c>
      <c r="E29" s="11" t="s">
        <v>948</v>
      </c>
      <c r="F29" s="16">
        <v>1</v>
      </c>
      <c r="G29" s="13"/>
      <c r="H29" s="30"/>
      <c r="I29" s="4">
        <v>4</v>
      </c>
      <c r="J29" s="28">
        <f t="shared" si="6"/>
        <v>0</v>
      </c>
      <c r="K29" s="47">
        <f t="shared" si="7"/>
        <v>0</v>
      </c>
      <c r="L29" s="105">
        <v>0.2</v>
      </c>
      <c r="M29" s="47">
        <f t="shared" si="8"/>
        <v>0</v>
      </c>
      <c r="N29" s="45"/>
    </row>
    <row r="30" spans="2:14" ht="39.950000000000003" customHeight="1" x14ac:dyDescent="0.2">
      <c r="B30" s="20" t="s">
        <v>911</v>
      </c>
      <c r="C30" s="17"/>
      <c r="D30" s="6" t="s">
        <v>1013</v>
      </c>
      <c r="E30" s="14"/>
      <c r="F30" s="7"/>
      <c r="G30" s="15"/>
      <c r="H30" s="31"/>
      <c r="I30" s="15"/>
      <c r="J30" s="29">
        <f>SUM(J27:J29)</f>
        <v>0</v>
      </c>
      <c r="K30" s="29">
        <f>SUM(K27:K29)</f>
        <v>0</v>
      </c>
      <c r="L30" s="29"/>
      <c r="M30" s="29">
        <f>SUM(M27:M29)</f>
        <v>0</v>
      </c>
      <c r="N30" s="29"/>
    </row>
  </sheetData>
  <sheetProtection algorithmName="SHA-512" hashValue="wP7NMqrsSLILNjRZnwkiitxvILFAFEQ2+nnoXEMMjIqMUgrHZJW2JLrcoKp5LnFhG35adScCfZFQ4A9H5VM6vg==" saltValue="S+d8j4X81B0SBuSKnZHxNQ==" spinCount="100000" sheet="1" objects="1" scenarios="1"/>
  <conditionalFormatting sqref="K6:K14">
    <cfRule type="cellIs" dxfId="11" priority="12" operator="equal">
      <formula>0</formula>
    </cfRule>
  </conditionalFormatting>
  <conditionalFormatting sqref="K17:K24">
    <cfRule type="cellIs" dxfId="10" priority="11" operator="equal">
      <formula>0</formula>
    </cfRule>
  </conditionalFormatting>
  <conditionalFormatting sqref="K27:K29">
    <cfRule type="cellIs" dxfId="9" priority="10" operator="equal">
      <formula>0</formula>
    </cfRule>
  </conditionalFormatting>
  <conditionalFormatting sqref="C6:C8 C10:C14">
    <cfRule type="cellIs" dxfId="8" priority="8" operator="equal">
      <formula>"No"</formula>
    </cfRule>
    <cfRule type="cellIs" dxfId="7" priority="9" operator="equal">
      <formula>"Yes"</formula>
    </cfRule>
  </conditionalFormatting>
  <conditionalFormatting sqref="C17:C23">
    <cfRule type="cellIs" dxfId="6" priority="6" operator="equal">
      <formula>"No"</formula>
    </cfRule>
    <cfRule type="cellIs" dxfId="5" priority="7" operator="equal">
      <formula>"Yes"</formula>
    </cfRule>
  </conditionalFormatting>
  <conditionalFormatting sqref="C27:C29">
    <cfRule type="cellIs" dxfId="4" priority="4" operator="equal">
      <formula>"No"</formula>
    </cfRule>
    <cfRule type="cellIs" dxfId="3" priority="5" operator="equal">
      <formula>"Yes"</formula>
    </cfRule>
  </conditionalFormatting>
  <conditionalFormatting sqref="L6:M14">
    <cfRule type="cellIs" dxfId="2" priority="3" operator="equal">
      <formula>0</formula>
    </cfRule>
  </conditionalFormatting>
  <conditionalFormatting sqref="L17:M24">
    <cfRule type="cellIs" dxfId="1" priority="2" operator="equal">
      <formula>0</formula>
    </cfRule>
  </conditionalFormatting>
  <conditionalFormatting sqref="L27:M29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ignoredErrors>
    <ignoredError sqref="I23 B29:B30 B5 B6:B16 B17:B26 B2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'1_ATL_GSL'!$R$2:$R$3</xm:f>
          </x14:formula1>
          <xm:sqref>C6:C8 C10:C14 C17:C23 C27:C29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Tutorial</vt:lpstr>
      <vt:lpstr>Main | Principal</vt:lpstr>
      <vt:lpstr>1_ATL_GSL</vt:lpstr>
      <vt:lpstr>2_PE_GP</vt:lpstr>
      <vt:lpstr>3_PPE_GPP</vt:lpstr>
      <vt:lpstr>4_OE_OG</vt:lpstr>
      <vt:lpstr>'1_ATL_GSL'!Área_de_impresión</vt:lpstr>
      <vt:lpstr>'2_PE_GP'!Área_de_impresión</vt:lpstr>
      <vt:lpstr>'3_PPE_GPP'!Área_de_impresión</vt:lpstr>
      <vt:lpstr>'4_OE_OG'!Área_de_impresión</vt:lpstr>
      <vt:lpstr>'Main | Principal'!Área_de_impresión</vt:lpstr>
      <vt:lpstr>'1_ATL_GSL'!Títulos_a_imprimir</vt:lpstr>
      <vt:lpstr>'2_PE_GP'!Títulos_a_imprimir</vt:lpstr>
      <vt:lpstr>'3_PPE_GPP'!Títulos_a_imprimir</vt:lpstr>
      <vt:lpstr>'4_OE_OG'!Títulos_a_imprimir</vt:lpstr>
      <vt:lpstr>'Main | Principal'!Títulos_a_imprimir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Musitelli</dc:creator>
  <cp:lastModifiedBy>Manuel Adler</cp:lastModifiedBy>
  <cp:lastPrinted>2019-05-02T18:59:55Z</cp:lastPrinted>
  <dcterms:created xsi:type="dcterms:W3CDTF">2019-04-23T15:50:18Z</dcterms:created>
  <dcterms:modified xsi:type="dcterms:W3CDTF">2020-01-03T16:25:16Z</dcterms:modified>
</cp:coreProperties>
</file>